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ngov-my.sharepoint.com/personal/sthunter_urc_in_gov/Documents/Desktop/Filings for the Day/"/>
    </mc:Choice>
  </mc:AlternateContent>
  <xr:revisionPtr revIDLastSave="1" documentId="8_{E1E0103D-1B6C-401B-8022-B72D084F6E47}" xr6:coauthVersionLast="47" xr6:coauthVersionMax="47" xr10:uidLastSave="{8F494DBE-839F-4453-B7D1-DAF37578F551}"/>
  <bookViews>
    <workbookView xWindow="-120" yWindow="-120" windowWidth="24240" windowHeight="13140" xr2:uid="{00000000-000D-0000-FFFF-FFFF00000000}"/>
  </bookViews>
  <sheets>
    <sheet name="Title Sheet" sheetId="3" r:id="rId1"/>
    <sheet name="Sheet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P10" i="1"/>
  <c r="U9" i="1"/>
  <c r="O10" i="1"/>
  <c r="N10" i="1"/>
  <c r="M10" i="1" l="1"/>
  <c r="L10" i="1" l="1"/>
  <c r="J10" i="1" l="1"/>
  <c r="K10" i="1"/>
  <c r="I10" i="1" l="1"/>
  <c r="H10" i="1" l="1"/>
  <c r="G10" i="1" l="1"/>
  <c r="F10" i="1" l="1"/>
  <c r="E8" i="1" l="1"/>
  <c r="E10" i="1" l="1"/>
  <c r="D8" i="1" l="1"/>
  <c r="U8" i="1" s="1"/>
  <c r="D10" i="1" l="1"/>
  <c r="C10" i="1"/>
  <c r="B10" i="1"/>
  <c r="U10" i="1" l="1"/>
</calcChain>
</file>

<file path=xl/sharedStrings.xml><?xml version="1.0" encoding="utf-8"?>
<sst xmlns="http://schemas.openxmlformats.org/spreadsheetml/2006/main" count="20" uniqueCount="20">
  <si>
    <t>Indianapolis Power &amp; Light Company d/b/a AES Indiana ("AES Indiana")</t>
  </si>
  <si>
    <t>Cause No. 45380</t>
  </si>
  <si>
    <t>January 2022 Monthly Report - Attachment 2</t>
  </si>
  <si>
    <t>AES Indiana</t>
  </si>
  <si>
    <t>IPL Cause No. 45380 Attachment 2</t>
  </si>
  <si>
    <t>COVID Related O&amp;M Deferrals</t>
  </si>
  <si>
    <t>Month</t>
  </si>
  <si>
    <t>Total</t>
  </si>
  <si>
    <t>Convenience Fees</t>
  </si>
  <si>
    <t>(1)</t>
  </si>
  <si>
    <t>Bad Debt Expense</t>
  </si>
  <si>
    <t>(2)</t>
  </si>
  <si>
    <t>Ending Balance</t>
  </si>
  <si>
    <t xml:space="preserve">(1) AES Indiana began paying convenience fees for customers in July 2020. AES Indiana also has credited back previously paid </t>
  </si>
  <si>
    <t xml:space="preserve">convenience fees paid by customers for the period of March 6 - July 10 2020 totaling $610,883. These refunds were treated as credits to customers bills and thus </t>
  </si>
  <si>
    <t xml:space="preserve">were recorded against revenue and are not considered part of O&amp;M. </t>
  </si>
  <si>
    <t>(2) AES Indiana is required to record bad debt expense based on forward looking expected credit losses. The deferral is calculated by taking the year to date</t>
  </si>
  <si>
    <t>bad debt expense recorded in the accounting records less the year to date bad debt expense included in base rates. June's entry was to record the net</t>
  </si>
  <si>
    <t>difference for the period January through June. In July, August and September 2020, the monthly expense was lower than the amount included in base rates resulting in a reduction</t>
  </si>
  <si>
    <t>of the deferral. Bad debt expense was lower in July, August and September 2020 as a result of excluding customer accounts from the calculation if they were enrolled in a payment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</si>
</sst>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0" xfId="1" applyNumberFormat="1" applyFont="1" applyBorder="1"/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3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0" fillId="0" borderId="0" xfId="0" quotePrefix="1"/>
    <xf numFmtId="0" fontId="0" fillId="0" borderId="0" xfId="0" applyFont="1" applyAlignment="1">
      <alignment horizontal="left"/>
    </xf>
    <xf numFmtId="165" fontId="0" fillId="0" borderId="0" xfId="0" applyNumberFormat="1"/>
    <xf numFmtId="0" fontId="4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7</xdr:row>
      <xdr:rowOff>171450</xdr:rowOff>
    </xdr:from>
    <xdr:to>
      <xdr:col>5</xdr:col>
      <xdr:colOff>123825</xdr:colOff>
      <xdr:row>12</xdr:row>
      <xdr:rowOff>104775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290D53A0-BA5F-4D08-9EDB-768726423EEC}"/>
            </a:ext>
          </a:extLst>
        </xdr:cNvPr>
        <xdr:cNvSpPr>
          <a:spLocks noChangeArrowheads="1"/>
        </xdr:cNvSpPr>
      </xdr:nvSpPr>
      <xdr:spPr bwMode="auto">
        <a:xfrm>
          <a:off x="904875" y="1504950"/>
          <a:ext cx="2266950" cy="8953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FILED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February 11, 2022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INDIANA UTILITY 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REGULATORY COMMISSION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B9"/>
  <sheetViews>
    <sheetView tabSelected="1" workbookViewId="0">
      <selection activeCell="B9" sqref="B9"/>
    </sheetView>
  </sheetViews>
  <sheetFormatPr defaultRowHeight="15" x14ac:dyDescent="0.25"/>
  <sheetData>
    <row r="4" spans="2:2" x14ac:dyDescent="0.25">
      <c r="B4" t="s">
        <v>0</v>
      </c>
    </row>
    <row r="5" spans="2:2" x14ac:dyDescent="0.25">
      <c r="B5" t="s">
        <v>1</v>
      </c>
    </row>
    <row r="6" spans="2:2" x14ac:dyDescent="0.25">
      <c r="B6" t="s">
        <v>2</v>
      </c>
    </row>
    <row r="9" spans="2:2" ht="15.75" x14ac:dyDescent="0.25">
      <c r="B9" s="1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21"/>
  <sheetViews>
    <sheetView workbookViewId="0">
      <selection activeCell="T11" sqref="T11"/>
    </sheetView>
  </sheetViews>
  <sheetFormatPr defaultRowHeight="15" x14ac:dyDescent="0.25"/>
  <cols>
    <col min="1" max="1" width="16.42578125" customWidth="1"/>
    <col min="2" max="2" width="10.5703125" bestFit="1" customWidth="1"/>
    <col min="3" max="3" width="9.7109375" bestFit="1" customWidth="1"/>
    <col min="4" max="4" width="9.42578125" bestFit="1" customWidth="1"/>
    <col min="5" max="5" width="13.28515625" bestFit="1" customWidth="1"/>
    <col min="6" max="6" width="10.42578125" bestFit="1" customWidth="1"/>
    <col min="7" max="7" width="12.5703125" bestFit="1" customWidth="1"/>
    <col min="8" max="16" width="12.5703125" customWidth="1"/>
    <col min="17" max="17" width="13.7109375" bestFit="1" customWidth="1"/>
    <col min="18" max="20" width="12.5703125" customWidth="1"/>
    <col min="21" max="21" width="12.5703125" bestFit="1" customWidth="1"/>
    <col min="24" max="24" width="10" bestFit="1" customWidth="1"/>
  </cols>
  <sheetData>
    <row r="1" spans="1:26" x14ac:dyDescent="0.25">
      <c r="A1" s="1" t="s">
        <v>3</v>
      </c>
      <c r="Y1" s="8" t="s">
        <v>4</v>
      </c>
    </row>
    <row r="2" spans="1:26" x14ac:dyDescent="0.25">
      <c r="A2" s="1" t="s">
        <v>5</v>
      </c>
    </row>
    <row r="6" spans="1:26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6" x14ac:dyDescent="0.25">
      <c r="A7" s="2" t="s">
        <v>6</v>
      </c>
      <c r="B7" s="7">
        <v>43983</v>
      </c>
      <c r="C7" s="7">
        <v>44013</v>
      </c>
      <c r="D7" s="7">
        <v>44044</v>
      </c>
      <c r="E7" s="7">
        <v>44075</v>
      </c>
      <c r="F7" s="7">
        <v>44105</v>
      </c>
      <c r="G7" s="7">
        <v>44136</v>
      </c>
      <c r="H7" s="7">
        <v>44166</v>
      </c>
      <c r="I7" s="7">
        <v>44197</v>
      </c>
      <c r="J7" s="7">
        <v>44228</v>
      </c>
      <c r="K7" s="7">
        <v>44256</v>
      </c>
      <c r="L7" s="7">
        <v>44287</v>
      </c>
      <c r="M7" s="7">
        <v>44317</v>
      </c>
      <c r="N7" s="7">
        <v>44348</v>
      </c>
      <c r="O7" s="7">
        <v>44378</v>
      </c>
      <c r="P7" s="7">
        <v>44409</v>
      </c>
      <c r="Q7" s="7">
        <v>44440</v>
      </c>
      <c r="R7" s="7">
        <v>44470</v>
      </c>
      <c r="S7" s="7">
        <v>44501</v>
      </c>
      <c r="T7" s="7">
        <v>44531</v>
      </c>
      <c r="U7" s="2" t="s">
        <v>7</v>
      </c>
    </row>
    <row r="8" spans="1:26" x14ac:dyDescent="0.25">
      <c r="A8" s="12" t="s">
        <v>8</v>
      </c>
      <c r="B8" s="9">
        <v>0</v>
      </c>
      <c r="C8" s="10">
        <v>93609.75</v>
      </c>
      <c r="D8" s="10">
        <f>125978.75+14664</f>
        <v>140642.75</v>
      </c>
      <c r="E8" s="10">
        <f>-46295.9+7065</f>
        <v>-39230.9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4">
        <f>SUM(B8:O8)</f>
        <v>195021.6</v>
      </c>
      <c r="V8" s="11" t="s">
        <v>9</v>
      </c>
    </row>
    <row r="9" spans="1:26" x14ac:dyDescent="0.25">
      <c r="A9" t="s">
        <v>10</v>
      </c>
      <c r="B9" s="3">
        <v>1863992</v>
      </c>
      <c r="C9" s="3">
        <v>-190590.87</v>
      </c>
      <c r="D9" s="3">
        <v>-654787.80000000005</v>
      </c>
      <c r="E9" s="3">
        <v>-325056.23</v>
      </c>
      <c r="F9" s="3">
        <v>566419.94999999995</v>
      </c>
      <c r="G9" s="3">
        <v>-101837.17</v>
      </c>
      <c r="H9" s="3">
        <v>-192854.3</v>
      </c>
      <c r="I9" s="3">
        <v>-240841.65</v>
      </c>
      <c r="J9" s="3">
        <v>-421280.86</v>
      </c>
      <c r="K9" s="3">
        <v>-303163.07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f>SUM(B9:O9)</f>
        <v>-1.7462298274040222E-10</v>
      </c>
      <c r="V9" s="11" t="s">
        <v>11</v>
      </c>
      <c r="W9" s="4"/>
      <c r="X9" s="4"/>
      <c r="Y9" s="4"/>
      <c r="Z9" s="4"/>
    </row>
    <row r="10" spans="1:26" x14ac:dyDescent="0.25">
      <c r="A10" t="s">
        <v>12</v>
      </c>
      <c r="B10" s="5">
        <f t="shared" ref="B10:K10" si="0">SUM(B8:B9)</f>
        <v>1863992</v>
      </c>
      <c r="C10" s="5">
        <f t="shared" si="0"/>
        <v>-96981.119999999995</v>
      </c>
      <c r="D10" s="5">
        <f t="shared" si="0"/>
        <v>-514145.05000000005</v>
      </c>
      <c r="E10" s="5">
        <f t="shared" si="0"/>
        <v>-364287.13</v>
      </c>
      <c r="F10" s="5">
        <f t="shared" si="0"/>
        <v>566419.94999999995</v>
      </c>
      <c r="G10" s="5">
        <f t="shared" si="0"/>
        <v>-101837.17</v>
      </c>
      <c r="H10" s="5">
        <f t="shared" si="0"/>
        <v>-192854.3</v>
      </c>
      <c r="I10" s="5">
        <f t="shared" si="0"/>
        <v>-240841.65</v>
      </c>
      <c r="J10" s="5">
        <f t="shared" si="0"/>
        <v>-421280.86</v>
      </c>
      <c r="K10" s="5">
        <f t="shared" si="0"/>
        <v>-303163.07</v>
      </c>
      <c r="L10" s="5">
        <f t="shared" ref="L10:M10" si="1">SUM(L8:L9)</f>
        <v>0</v>
      </c>
      <c r="M10" s="5">
        <f t="shared" si="1"/>
        <v>0</v>
      </c>
      <c r="N10" s="5">
        <f t="shared" ref="N10:O10" si="2">SUM(N8:N9)</f>
        <v>0</v>
      </c>
      <c r="O10" s="5">
        <f t="shared" si="2"/>
        <v>0</v>
      </c>
      <c r="P10" s="5">
        <f t="shared" ref="P10:Q10" si="3">SUM(P8:P9)</f>
        <v>0</v>
      </c>
      <c r="Q10" s="5">
        <f t="shared" si="3"/>
        <v>0</v>
      </c>
      <c r="R10" s="5">
        <v>0</v>
      </c>
      <c r="S10" s="5">
        <v>0</v>
      </c>
      <c r="T10" s="5">
        <v>0</v>
      </c>
      <c r="U10" s="4">
        <f>SUM(B10:O10)</f>
        <v>195021.59999999992</v>
      </c>
      <c r="V10" s="4"/>
      <c r="W10" s="4"/>
      <c r="X10" s="4"/>
      <c r="Y10" s="4"/>
      <c r="Z10" s="4"/>
    </row>
    <row r="11" spans="1:26" x14ac:dyDescent="0.25">
      <c r="X11" s="4"/>
    </row>
    <row r="12" spans="1:26" x14ac:dyDescent="0.25">
      <c r="U12" s="13"/>
    </row>
    <row r="14" spans="1:26" x14ac:dyDescent="0.25">
      <c r="A14" s="11" t="s">
        <v>13</v>
      </c>
    </row>
    <row r="15" spans="1:26" x14ac:dyDescent="0.25">
      <c r="A15" t="s">
        <v>14</v>
      </c>
    </row>
    <row r="16" spans="1:26" x14ac:dyDescent="0.25">
      <c r="A16" t="s">
        <v>15</v>
      </c>
    </row>
    <row r="18" spans="1:1" x14ac:dyDescent="0.25">
      <c r="A18" s="11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</sheetData>
  <pageMargins left="0.7" right="0.7" top="0.75" bottom="0.75" header="0.3" footer="0.3"/>
  <pageSetup scale="41" fitToHeight="0" orientation="landscape" horizontalDpi="1200" verticalDpi="1200" r:id="rId1"/>
  <headerFooter>
    <oddHeader>&amp;RIndianapolis Power &amp; Light Company d/b/a AES Indiana
Cause No. 45380
January 2022 Attachment 2
Page &amp;P of &amp;N</oddHeader>
  </headerFooter>
  <customProperties>
    <customPr name="_pios_id" r:id="rId2"/>
    <customPr name="EpmWorksheetKeyString_GUID" r:id="rId3"/>
  </customProperties>
  <ignoredErrors>
    <ignoredError sqref="V8:V9" numberStoredAsText="1"/>
    <ignoredError sqref="B10:C1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5354E1-FCC8-4D78-A3C6-D4E55B9755A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7A75890-ADD1-4714-90A9-402658024A33}"/>
</file>

<file path=customXml/itemProps3.xml><?xml version="1.0" encoding="utf-8"?>
<ds:datastoreItem xmlns:ds="http://schemas.openxmlformats.org/officeDocument/2006/customXml" ds:itemID="{8476D776-0008-4928-84AC-37A52A9F7D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 Sheet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Coklow</dc:creator>
  <cp:keywords/>
  <dc:description/>
  <cp:lastModifiedBy>Hunter, Stacy</cp:lastModifiedBy>
  <cp:revision/>
  <cp:lastPrinted>2022-02-11T17:35:31Z</cp:lastPrinted>
  <dcterms:created xsi:type="dcterms:W3CDTF">2020-08-24T18:46:57Z</dcterms:created>
  <dcterms:modified xsi:type="dcterms:W3CDTF">2022-02-11T17:35:43Z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