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.ISD-SHARED\Desktop\FILINGS\"/>
    </mc:Choice>
  </mc:AlternateContent>
  <xr:revisionPtr revIDLastSave="0" documentId="8_{1B3DD227-CD96-4B51-843F-64931179DFE2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Cover Page" sheetId="3" r:id="rId1"/>
    <sheet name="DH-1 Summary Information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0">#REF!</definedName>
    <definedName name="\A">#REF!</definedName>
    <definedName name="\B">#REF!</definedName>
    <definedName name="\C">'[1]Link In'!#REF!</definedName>
    <definedName name="\D">'[1]Link In'!#REF!</definedName>
    <definedName name="\E">#REF!</definedName>
    <definedName name="\F">'[1]Exhibit-EffTaxRate'!#REF!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#REF!</definedName>
    <definedName name="\R">'[1]Link In'!#REF!</definedName>
    <definedName name="\S">'[1]Int Synch'!#REF!</definedName>
    <definedName name="\T">'[1]Link In'!#REF!</definedName>
    <definedName name="\U">'[1]Exhibit-GRCF'!#REF!</definedName>
    <definedName name="\V">#REF!</definedName>
    <definedName name="\W">#REF!</definedName>
    <definedName name="\X">#REF!</definedName>
    <definedName name="\Y">#REF!</definedName>
    <definedName name="\Z">#REF!</definedName>
    <definedName name="_1_2002_INDIANA_AMERICAN">#REF!</definedName>
    <definedName name="_10DIT">#REF!</definedName>
    <definedName name="_11DIT">#REF!</definedName>
    <definedName name="_12EXC_WAB">#REF!</definedName>
    <definedName name="_13LTD">#REF!</definedName>
    <definedName name="_14LTD">#REF!</definedName>
    <definedName name="_15P70">#REF!</definedName>
    <definedName name="_16P70">#REF!</definedName>
    <definedName name="_17P71">#REF!</definedName>
    <definedName name="_18P71">#REF!</definedName>
    <definedName name="_19PFD">#REF!</definedName>
    <definedName name="_1CLARK_COUNTY">#REF!</definedName>
    <definedName name="_2_2002_OHIO_AMERICAN">#REF!</definedName>
    <definedName name="_20PFD">#REF!</definedName>
    <definedName name="_21PRB">#REF!</definedName>
    <definedName name="_22WAT_OTH">#REF!</definedName>
    <definedName name="_2SUM1_R">#REF!</definedName>
    <definedName name="_3_2003_OHIO_AMERICAN">#REF!</definedName>
    <definedName name="_4ADC">#REF!</definedName>
    <definedName name="_5ADC">#REF!</definedName>
    <definedName name="_5DEP">#REF!</definedName>
    <definedName name="_6COM">#REF!</definedName>
    <definedName name="_6DEP">#REF!</definedName>
    <definedName name="_7COM">#REF!</definedName>
    <definedName name="_8DEP">#REF!</definedName>
    <definedName name="_9DEP">#REF!</definedName>
    <definedName name="_INT1">#REF!</definedName>
    <definedName name="_SUM1">#REF!</definedName>
    <definedName name="_SUM2">#REF!</definedName>
    <definedName name="_TOP1">#REF!</definedName>
    <definedName name="_TOP2">#REF!</definedName>
    <definedName name="_TOP3">#REF!</definedName>
    <definedName name="_WP2">#REF!</definedName>
    <definedName name="_YR1">#REF!</definedName>
    <definedName name="_YR2">#REF!</definedName>
    <definedName name="A">#REF!</definedName>
    <definedName name="ACQADJ">#REF!</definedName>
    <definedName name="ACQADJBD">#REF!</definedName>
    <definedName name="ACQADJP1">#REF!</definedName>
    <definedName name="ACQADJP2">#REF!</definedName>
    <definedName name="ADJ">#REF!</definedName>
    <definedName name="AdjustedBaseYear_Corporate">'[2]Link Out'!#REF!</definedName>
    <definedName name="AdjustedBaseYear_TotalCompany">'[2]Link Out'!#REF!</definedName>
    <definedName name="AdjustedBaseYear_TotalWater">'[2]Link Out'!#REF!</definedName>
    <definedName name="AdjustedBaseYear_TotalWW">'[2]Link Out'!#REF!</definedName>
    <definedName name="AdjustedFutureTestYear_Corporate">'[2]Link Out'!#REF!</definedName>
    <definedName name="AdjustedFutureTestYear_TotalCompany">'[2]Link Out'!#REF!</definedName>
    <definedName name="AdjustedFutureTestYear_TotalWater">'[2]Link Out'!#REF!</definedName>
    <definedName name="AdjustedFutureTestYear_TotalWW">'[2]Link Out'!#REF!</definedName>
    <definedName name="AFUDCRATE">#REF!</definedName>
    <definedName name="AMORTWP">[3]Workpaper!#REF!</definedName>
    <definedName name="B">'[4]Rate Base'!$AD$182:$AR$182</definedName>
    <definedName name="BaseYear_Corporate">'[2]Link Out'!#REF!</definedName>
    <definedName name="BaseYear_TotalCompany">'[2]Link Out'!#REF!</definedName>
    <definedName name="BaseYear_TotalWater">'[2]Link Out'!#REF!</definedName>
    <definedName name="BaseYear_TotalWW">'[2]Link Out'!#REF!</definedName>
    <definedName name="BaseYearAdj_Corporate">'[2]Link Out'!#REF!</definedName>
    <definedName name="BaseYearAdj_TotalCompany">'[2]Link Out'!#REF!</definedName>
    <definedName name="BaseYearAdj_TotalWater">'[2]Link Out'!#REF!</definedName>
    <definedName name="BaseYearAdj_TotalWW">'[2]Link Out'!#REF!</definedName>
    <definedName name="BORD">#REF!</definedName>
    <definedName name="CHOICE">#REF!</definedName>
    <definedName name="CLARKSVILLE">#REF!</definedName>
    <definedName name="COMPSBP">#REF!</definedName>
    <definedName name="COMPYR2YR1">#REF!</definedName>
    <definedName name="CONTINUE">#REF!</definedName>
    <definedName name="CRP">#REF!</definedName>
    <definedName name="CRW">#REF!</definedName>
    <definedName name="DEBT">#REF!</definedName>
    <definedName name="DEBTWK">#REF!</definedName>
    <definedName name="EFFTAX">#REF!</definedName>
    <definedName name="FROMCAPITALZ">#REF!</definedName>
    <definedName name="FutureTestYear_Corporate">'[2]Link Out'!#REF!</definedName>
    <definedName name="FutureTestYear_TotalCompany">'[2]Link Out'!#REF!</definedName>
    <definedName name="FutureTestYear_TotalWater">'[2]Link Out'!#REF!</definedName>
    <definedName name="FutureTestYear_TotalWW">'[2]Link Out'!#REF!</definedName>
    <definedName name="FutureTestYearAdj_Corporate">'[2]Link Out'!#REF!</definedName>
    <definedName name="FutureTestYearAdj_TotalCompany">'[5]Link Out'!#REF!</definedName>
    <definedName name="FutureTestYearAdj_TotalWater">'[2]Link Out'!#REF!</definedName>
    <definedName name="FutureTestYearAdj_TotalWW">'[2]Link Out'!#REF!</definedName>
    <definedName name="HEAD">#REF!</definedName>
    <definedName name="it">#REF!</definedName>
    <definedName name="itt">#REF!</definedName>
    <definedName name="IURCEX">#REF!</definedName>
    <definedName name="IURCEX2">#REF!</definedName>
    <definedName name="IURCEX3">#REF!</definedName>
    <definedName name="IURCLEFT">#REF!</definedName>
    <definedName name="JCO">#REF!</definedName>
    <definedName name="JEFF">#REF!</definedName>
    <definedName name="KOK">#REF!</definedName>
    <definedName name="KOKOMO">#REF!</definedName>
    <definedName name="LEFT">#REF!</definedName>
    <definedName name="MENU">#REF!</definedName>
    <definedName name="MOO">#REF!</definedName>
    <definedName name="MUN">#REF!</definedName>
    <definedName name="MUNSWR">#REF!</definedName>
    <definedName name="NEW">#REF!</definedName>
    <definedName name="NEWBRG">#REF!</definedName>
    <definedName name="NOB">#REF!</definedName>
    <definedName name="NOBLE">#REF!</definedName>
    <definedName name="NWO">#REF!</definedName>
    <definedName name="OandM">'[6]Labor Detail'!$AM$714</definedName>
    <definedName name="ONE">#REF!</definedName>
    <definedName name="PERCENT">#REF!</definedName>
    <definedName name="pete">#REF!</definedName>
    <definedName name="PRB">#REF!</definedName>
    <definedName name="PREF">#REF!</definedName>
    <definedName name="PREFWK">#REF!</definedName>
    <definedName name="PRINT">#REF!</definedName>
    <definedName name="_xlnm.Print_Area" localSheetId="1">'DH-1 Summary Information'!$A:$L</definedName>
    <definedName name="_xlnm.Print_Area">#REF!</definedName>
    <definedName name="Print_Area2">#REF!</definedName>
    <definedName name="_xlnm.Print_Titles" localSheetId="1">'DH-1 Summary Information'!$1:$7</definedName>
    <definedName name="Proforma_Corporate">'[2]Link Out'!#REF!</definedName>
    <definedName name="Proforma_TotalCompany">'[2]Link Out'!#REF!</definedName>
    <definedName name="Proforma_TotalWater">'[2]Link Out'!#REF!</definedName>
    <definedName name="Proforma_TotalWW">'[2]Link Out'!#REF!</definedName>
    <definedName name="ProformaAdj_Corporate">'[2]Link Out'!#REF!</definedName>
    <definedName name="ProformaAdj_TotalCompany">'[2]Link Out'!#REF!</definedName>
    <definedName name="ProformaAdj_TotalWater">'[2]Link Out'!#REF!</definedName>
    <definedName name="ProformaAdj_TotalWW">'[2]Link Out'!#REF!</definedName>
    <definedName name="RIC">#REF!</definedName>
    <definedName name="RICHMOND">#REF!</definedName>
    <definedName name="SAPCrosstab1">#REF!</definedName>
    <definedName name="SAPCrosstab2">#REF!</definedName>
    <definedName name="SAPCrosstab3">#REF!</definedName>
    <definedName name="SAPCrosstab4">#REF!</definedName>
    <definedName name="SCREEN">#REF!</definedName>
    <definedName name="SEY">#REF!</definedName>
    <definedName name="SEYMOUR">#REF!</definedName>
    <definedName name="SHELBY">#REF!</definedName>
    <definedName name="Sheridan">#REF!</definedName>
    <definedName name="SHL">#REF!</definedName>
    <definedName name="SIO">#REF!</definedName>
    <definedName name="SOM">#REF!</definedName>
    <definedName name="SOMWAT">#REF!</definedName>
    <definedName name="START">#REF!</definedName>
    <definedName name="SUM">#REF!</definedName>
    <definedName name="SUMM">#REF!</definedName>
    <definedName name="SUMM2">#REF!</definedName>
    <definedName name="SUMMARY">#REF!</definedName>
    <definedName name="SUMMARY2">#REF!</definedName>
    <definedName name="SUMMIT">#REF!</definedName>
    <definedName name="SUMMWK">#REF!</definedName>
    <definedName name="table">#REF!</definedName>
    <definedName name="table1">#REF!</definedName>
    <definedName name="TESTYR">#REF!</definedName>
    <definedName name="THREE">#REF!</definedName>
    <definedName name="TITLE">#REF!</definedName>
    <definedName name="TOP2A">#REF!</definedName>
    <definedName name="TOT">#REF!</definedName>
    <definedName name="TRAP">#REF!</definedName>
    <definedName name="TWO">#REF!</definedName>
    <definedName name="VIC">#REF!</definedName>
    <definedName name="WAB">#REF!</definedName>
    <definedName name="WAR">#REF!</definedName>
    <definedName name="WBV">#REF!</definedName>
    <definedName name="WIN">#REF!</definedName>
    <definedName name="WLA">#REF!</definedName>
    <definedName name="WP">#REF!</definedName>
    <definedName name="Z_1AD8AB04_279C_4E43_A630_28FCDD990106_.wvu.PrintArea" localSheetId="1" hidden="1">'DH-1 Summary Information'!$A$1:$L$234</definedName>
    <definedName name="Z_9E808623_F0C9_4650_AC5E_3CCA015F4CE3_.wvu.PrintArea" localSheetId="1" hidden="1">'DH-1 Summary Information'!$A$1:$L$234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1" i="1" l="1"/>
  <c r="I211" i="1"/>
  <c r="J211" i="1"/>
  <c r="K211" i="1"/>
  <c r="G211" i="1"/>
  <c r="H232" i="1"/>
  <c r="I232" i="1"/>
  <c r="J232" i="1"/>
  <c r="K232" i="1"/>
  <c r="G232" i="1"/>
  <c r="H201" i="1"/>
  <c r="H234" i="1" s="1"/>
  <c r="I201" i="1"/>
  <c r="I234" i="1" s="1"/>
  <c r="J201" i="1"/>
  <c r="J234" i="1" s="1"/>
  <c r="K201" i="1"/>
  <c r="K234" i="1" s="1"/>
  <c r="G201" i="1"/>
  <c r="G234" i="1" s="1"/>
  <c r="L231" i="1"/>
  <c r="L230" i="1"/>
  <c r="L229" i="1"/>
  <c r="L228" i="1"/>
  <c r="L227" i="1"/>
  <c r="L226" i="1"/>
  <c r="L225" i="1"/>
  <c r="L224" i="1"/>
  <c r="L223" i="1"/>
  <c r="L222" i="1"/>
  <c r="L219" i="1"/>
  <c r="L218" i="1"/>
  <c r="L217" i="1"/>
  <c r="L216" i="1"/>
  <c r="L215" i="1"/>
  <c r="L214" i="1"/>
  <c r="L15" i="1"/>
  <c r="L16" i="1"/>
  <c r="L23" i="1"/>
  <c r="L24" i="1"/>
  <c r="L30" i="1"/>
  <c r="L31" i="1"/>
  <c r="L38" i="1"/>
  <c r="L39" i="1"/>
  <c r="L46" i="1"/>
  <c r="L47" i="1"/>
  <c r="L54" i="1"/>
  <c r="L55" i="1"/>
  <c r="L62" i="1"/>
  <c r="L63" i="1"/>
  <c r="L70" i="1"/>
  <c r="L71" i="1"/>
  <c r="L78" i="1"/>
  <c r="L79" i="1"/>
  <c r="L86" i="1"/>
  <c r="L87" i="1"/>
  <c r="L94" i="1"/>
  <c r="L95" i="1"/>
  <c r="L102" i="1"/>
  <c r="L103" i="1"/>
  <c r="L110" i="1"/>
  <c r="L111" i="1"/>
  <c r="L117" i="1"/>
  <c r="L118" i="1"/>
  <c r="L125" i="1"/>
  <c r="L126" i="1"/>
  <c r="L206" i="1"/>
  <c r="L134" i="1"/>
  <c r="L141" i="1"/>
  <c r="L142" i="1"/>
  <c r="L149" i="1"/>
  <c r="L150" i="1"/>
  <c r="L155" i="1"/>
  <c r="L156" i="1"/>
  <c r="L207" i="1"/>
  <c r="L163" i="1"/>
  <c r="L170" i="1"/>
  <c r="L171" i="1"/>
  <c r="L178" i="1"/>
  <c r="L179" i="1"/>
  <c r="L180" i="1"/>
  <c r="L185" i="1"/>
  <c r="L186" i="1"/>
  <c r="L187" i="1"/>
  <c r="L193" i="1"/>
  <c r="L194" i="1"/>
  <c r="L195" i="1"/>
  <c r="L199" i="1"/>
  <c r="L200" i="1"/>
  <c r="L8" i="1"/>
  <c r="L9" i="1"/>
  <c r="L10" i="1"/>
  <c r="L11" i="1"/>
  <c r="L12" i="1"/>
  <c r="L13" i="1"/>
  <c r="L14" i="1"/>
  <c r="L17" i="1"/>
  <c r="L18" i="1"/>
  <c r="L19" i="1"/>
  <c r="L20" i="1"/>
  <c r="L21" i="1"/>
  <c r="L22" i="1"/>
  <c r="L25" i="1"/>
  <c r="L26" i="1"/>
  <c r="L27" i="1"/>
  <c r="L203" i="1"/>
  <c r="L28" i="1"/>
  <c r="L29" i="1"/>
  <c r="L32" i="1"/>
  <c r="L33" i="1"/>
  <c r="L34" i="1"/>
  <c r="L35" i="1"/>
  <c r="L36" i="1"/>
  <c r="L37" i="1"/>
  <c r="L40" i="1"/>
  <c r="L41" i="1"/>
  <c r="L42" i="1"/>
  <c r="L43" i="1"/>
  <c r="L44" i="1"/>
  <c r="L45" i="1"/>
  <c r="L48" i="1"/>
  <c r="L49" i="1"/>
  <c r="L50" i="1"/>
  <c r="L51" i="1"/>
  <c r="L52" i="1"/>
  <c r="L53" i="1"/>
  <c r="L56" i="1"/>
  <c r="L57" i="1"/>
  <c r="L58" i="1"/>
  <c r="L59" i="1"/>
  <c r="L60" i="1"/>
  <c r="L61" i="1"/>
  <c r="L64" i="1"/>
  <c r="L65" i="1"/>
  <c r="L66" i="1"/>
  <c r="L67" i="1"/>
  <c r="L68" i="1"/>
  <c r="L69" i="1"/>
  <c r="L72" i="1"/>
  <c r="L73" i="1"/>
  <c r="L74" i="1"/>
  <c r="L75" i="1"/>
  <c r="L76" i="1"/>
  <c r="L77" i="1"/>
  <c r="L80" i="1"/>
  <c r="L81" i="1"/>
  <c r="L82" i="1"/>
  <c r="L83" i="1"/>
  <c r="L84" i="1"/>
  <c r="L85" i="1"/>
  <c r="L88" i="1"/>
  <c r="L89" i="1"/>
  <c r="L90" i="1"/>
  <c r="L91" i="1"/>
  <c r="L92" i="1"/>
  <c r="L93" i="1"/>
  <c r="L96" i="1"/>
  <c r="L97" i="1"/>
  <c r="L98" i="1"/>
  <c r="L99" i="1"/>
  <c r="L100" i="1"/>
  <c r="L101" i="1"/>
  <c r="L104" i="1"/>
  <c r="L105" i="1"/>
  <c r="L106" i="1"/>
  <c r="L107" i="1"/>
  <c r="L108" i="1"/>
  <c r="L109" i="1"/>
  <c r="L112" i="1"/>
  <c r="L204" i="1"/>
  <c r="L113" i="1"/>
  <c r="L114" i="1"/>
  <c r="L115" i="1"/>
  <c r="L116" i="1"/>
  <c r="L119" i="1"/>
  <c r="L120" i="1"/>
  <c r="L121" i="1"/>
  <c r="L122" i="1"/>
  <c r="L123" i="1"/>
  <c r="L124" i="1"/>
  <c r="L127" i="1"/>
  <c r="L128" i="1"/>
  <c r="L129" i="1"/>
  <c r="L130" i="1"/>
  <c r="L205" i="1"/>
  <c r="L131" i="1"/>
  <c r="L132" i="1"/>
  <c r="L133" i="1"/>
  <c r="L135" i="1"/>
  <c r="L136" i="1"/>
  <c r="L137" i="1"/>
  <c r="L138" i="1"/>
  <c r="L139" i="1"/>
  <c r="L140" i="1"/>
  <c r="L143" i="1"/>
  <c r="L144" i="1"/>
  <c r="L145" i="1"/>
  <c r="L146" i="1"/>
  <c r="L147" i="1"/>
  <c r="L148" i="1"/>
  <c r="L151" i="1"/>
  <c r="L152" i="1"/>
  <c r="L153" i="1"/>
  <c r="L154" i="1"/>
  <c r="L157" i="1"/>
  <c r="L158" i="1"/>
  <c r="L159" i="1"/>
  <c r="L160" i="1"/>
  <c r="L161" i="1"/>
  <c r="L162" i="1"/>
  <c r="L164" i="1"/>
  <c r="L165" i="1"/>
  <c r="L166" i="1"/>
  <c r="L167" i="1"/>
  <c r="L168" i="1"/>
  <c r="L169" i="1"/>
  <c r="L172" i="1"/>
  <c r="L173" i="1"/>
  <c r="L174" i="1"/>
  <c r="L175" i="1"/>
  <c r="L176" i="1"/>
  <c r="L177" i="1"/>
  <c r="L181" i="1"/>
  <c r="L182" i="1"/>
  <c r="L183" i="1"/>
  <c r="L184" i="1"/>
  <c r="L208" i="1"/>
  <c r="L188" i="1"/>
  <c r="L189" i="1"/>
  <c r="L190" i="1"/>
  <c r="L191" i="1"/>
  <c r="L192" i="1"/>
  <c r="L209" i="1"/>
  <c r="L210" i="1"/>
  <c r="L196" i="1"/>
  <c r="L197" i="1"/>
  <c r="L198" i="1"/>
  <c r="L211" i="1" l="1"/>
  <c r="L232" i="1"/>
  <c r="L201" i="1"/>
  <c r="L234" i="1" s="1"/>
</calcChain>
</file>

<file path=xl/sharedStrings.xml><?xml version="1.0" encoding="utf-8"?>
<sst xmlns="http://schemas.openxmlformats.org/spreadsheetml/2006/main" count="679" uniqueCount="463">
  <si>
    <t>Cause No. 45609 SEI-1 S1</t>
  </si>
  <si>
    <t>Indiana American Water Company</t>
  </si>
  <si>
    <t>Attachment DH-1</t>
  </si>
  <si>
    <t>Cause No. 45609 SEI-1 S1 2022 - SEI Replacement Projects BENCH REQUEST</t>
  </si>
  <si>
    <t>SEI REPLACEMENT PROJECTS SUMMARY</t>
  </si>
  <si>
    <t>Attachment DH-1 Summary Information</t>
  </si>
  <si>
    <t>Line</t>
  </si>
  <si>
    <t>COST</t>
  </si>
  <si>
    <t>Number</t>
  </si>
  <si>
    <t>Project Number</t>
  </si>
  <si>
    <t>Project Description</t>
  </si>
  <si>
    <t>In-Service Date</t>
  </si>
  <si>
    <t>Additions</t>
  </si>
  <si>
    <t>Cost of Removals</t>
  </si>
  <si>
    <t>Salvage</t>
  </si>
  <si>
    <t>Retirement</t>
  </si>
  <si>
    <t>CIAC</t>
  </si>
  <si>
    <t>Total Net</t>
  </si>
  <si>
    <t>WATER</t>
  </si>
  <si>
    <t>R10-01K3.19-P-4031</t>
  </si>
  <si>
    <t>MOR Filtration Plant</t>
  </si>
  <si>
    <t>T10-0185-P-1000</t>
  </si>
  <si>
    <t>SIOTC Backwash Improvements</t>
  </si>
  <si>
    <t>T10-0184-P-1000</t>
  </si>
  <si>
    <t>SIO Charleston WTF Improvements</t>
  </si>
  <si>
    <t>R10-70Q1.21-P-0030</t>
  </si>
  <si>
    <t>NWI BP Chlorine Improvements</t>
  </si>
  <si>
    <t>R10-70Q1.20-P-0019</t>
  </si>
  <si>
    <t>TH Rework High Service Pump#17</t>
  </si>
  <si>
    <t>R10-70Q1.20-P-0016</t>
  </si>
  <si>
    <t xml:space="preserve">Replace Motor on TH HIgh Serv Pump </t>
  </si>
  <si>
    <t>R10-70Q1.20-P-0023</t>
  </si>
  <si>
    <t>Rebuilt Pump#1 at Allendale Booster</t>
  </si>
  <si>
    <t>R10-47Q1.21-P-0014</t>
  </si>
  <si>
    <t>Well 13 bearings, pump, clean</t>
  </si>
  <si>
    <t>R10-47Q1.22-P-0002</t>
  </si>
  <si>
    <t>DF well 15 pump replacement</t>
  </si>
  <si>
    <t>R10-47Q1.21-P-0020</t>
  </si>
  <si>
    <t>HH well 11 rpl pump bowl/sec of pip</t>
  </si>
  <si>
    <t>R10-47Q1.20-P-0017</t>
  </si>
  <si>
    <t>DF high service pump #2</t>
  </si>
  <si>
    <t>R10-47Q1.20-P-0016</t>
  </si>
  <si>
    <t>HH high serv pump #2</t>
  </si>
  <si>
    <t>R10-47Q1.21-P-0019</t>
  </si>
  <si>
    <t>Mac Allister generator batteries</t>
  </si>
  <si>
    <t>R10-47Q1.20-P-0011</t>
  </si>
  <si>
    <t>DF Well #16</t>
  </si>
  <si>
    <t>R10-47Q1.21-P-0011</t>
  </si>
  <si>
    <t>DF cla vlv rpr HSP#1</t>
  </si>
  <si>
    <t>R10-47Q1.21-P-0009</t>
  </si>
  <si>
    <t>BBC repair backwash pump</t>
  </si>
  <si>
    <t>R10-47Q1.22-P-0003</t>
  </si>
  <si>
    <t>DF well 13 VFD Rpl</t>
  </si>
  <si>
    <t>R10-47Q1.20-P-0008</t>
  </si>
  <si>
    <t>HH hig pressure rel valve</t>
  </si>
  <si>
    <t>R10-47Q1.22-P-0007</t>
  </si>
  <si>
    <t>Living Waters DF hypo pump</t>
  </si>
  <si>
    <t>R10-47Q1.21-P-0018</t>
  </si>
  <si>
    <t>Rotork parts for DF</t>
  </si>
  <si>
    <t>R10-90Q1.20-P-0020</t>
  </si>
  <si>
    <t>B.P. Backwash Improvements</t>
  </si>
  <si>
    <t>R10-90Q1.20-P-0038</t>
  </si>
  <si>
    <t>BP HS6 Discharge Piping Replacement</t>
  </si>
  <si>
    <t>R10-90Q1.20-P-0011</t>
  </si>
  <si>
    <t>Repl Basin Drain Pump-BP</t>
  </si>
  <si>
    <t>R10-90Q1.21-P-0005</t>
  </si>
  <si>
    <t>Low Service #3 OD Pump Rebuild</t>
  </si>
  <si>
    <t>R10-90Q1.20-P-0059</t>
  </si>
  <si>
    <t>Manual Transfer Switch Generator BP</t>
  </si>
  <si>
    <t>R10-90Q1.20-P-0034</t>
  </si>
  <si>
    <t>O.D. Backwash Pump 3 Actuator</t>
  </si>
  <si>
    <t>R10-90Q1.20-P-0029</t>
  </si>
  <si>
    <t xml:space="preserve">B.P. Replace Shaft and Bearings #7 </t>
  </si>
  <si>
    <t>R10-90Q1.21-P-0002</t>
  </si>
  <si>
    <t>Phosphate Pump Replacement</t>
  </si>
  <si>
    <t>R10-90Q1.21-P-0007</t>
  </si>
  <si>
    <t>5 MGD HS Pump OD</t>
  </si>
  <si>
    <t>R10-90Q1.20-P-0032</t>
  </si>
  <si>
    <t>65th &amp; Miss. #3 Pump Seals</t>
  </si>
  <si>
    <t>R10-90Q1.21-P-0031</t>
  </si>
  <si>
    <t xml:space="preserve">NWI 13th &amp; Jennings; </t>
  </si>
  <si>
    <t>R10-90Q1.20-P-0023</t>
  </si>
  <si>
    <t>B.P. #7 H.S. Actuator</t>
  </si>
  <si>
    <t>R10-90Q1.21-P-0054</t>
  </si>
  <si>
    <t>MLK Motor Bearing Rebuild</t>
  </si>
  <si>
    <t>R10-90Q1.21-P-0045</t>
  </si>
  <si>
    <t>Vacuum System OD</t>
  </si>
  <si>
    <t>R10-90Q1.21-P-0016</t>
  </si>
  <si>
    <t xml:space="preserve">Basin Pump Support and Drive Shaft </t>
  </si>
  <si>
    <t>R10-01L6.20-P-0012</t>
  </si>
  <si>
    <t>Floc VFD Replacement Project</t>
  </si>
  <si>
    <t>R10-90Q1.21-P-0008</t>
  </si>
  <si>
    <t>Replace Bearings Blower OD</t>
  </si>
  <si>
    <t>R10-90Q1.20-P-0043</t>
  </si>
  <si>
    <t>Pre Chlorine Booster Pump and Drive</t>
  </si>
  <si>
    <t>R10-90Q1.20-P-0036</t>
  </si>
  <si>
    <t>Turbidimeters - OD</t>
  </si>
  <si>
    <t>R10-90Q1.21-P-0009</t>
  </si>
  <si>
    <t>Rapid Mix OD Motor Rebuild</t>
  </si>
  <si>
    <t>R10-90Q1.21-P-0023</t>
  </si>
  <si>
    <t>MLK Pump 3 Motor Refurb</t>
  </si>
  <si>
    <t>R10-90Q1.20-P-0028</t>
  </si>
  <si>
    <t>O.D. Recycler 36" Valve Step Replac</t>
  </si>
  <si>
    <t>R10-01L6.20-P-0017</t>
  </si>
  <si>
    <t>Recycle VFD Comm Replacements</t>
  </si>
  <si>
    <t>R10-90Q1.21-P-0028</t>
  </si>
  <si>
    <t>Pump 1 VFD Replacement Shorewood</t>
  </si>
  <si>
    <t>R10-90Q1.20-P-0060</t>
  </si>
  <si>
    <t>Soft Start 41st Carolina</t>
  </si>
  <si>
    <t>R10-90Q1.20-P-0049</t>
  </si>
  <si>
    <t>Check Valve Pump 2 Miller</t>
  </si>
  <si>
    <t>R10-90Q1.21-P-0033</t>
  </si>
  <si>
    <t>Packing Replacement OD Floc</t>
  </si>
  <si>
    <t>R10-90Q1.21-P-0048</t>
  </si>
  <si>
    <t>Rotork Actuator Replace OD Recycle</t>
  </si>
  <si>
    <t>R10-90Q1.20-P-0007</t>
  </si>
  <si>
    <t>Raw Water Turbidimeter - BP</t>
  </si>
  <si>
    <t>R10-90Q1.20-P-0031</t>
  </si>
  <si>
    <t>B.P. Fluoride/Ammonia Pumps</t>
  </si>
  <si>
    <t>R10-90Q1.20-P-0042</t>
  </si>
  <si>
    <t>Flouride Sensor and Pump Upgrades</t>
  </si>
  <si>
    <t>R10-90Q1.21-P-0029</t>
  </si>
  <si>
    <t>Replacement Vacuum Prime Ball Check</t>
  </si>
  <si>
    <t>R10-90Q1.21-P-0035</t>
  </si>
  <si>
    <t>Pump 3 41st Carolina Rebuild</t>
  </si>
  <si>
    <t>R10-90Q1.19-P-0067</t>
  </si>
  <si>
    <t>Chlorine Analyzers - OD</t>
  </si>
  <si>
    <t>R10-90Q1.20-P-0054</t>
  </si>
  <si>
    <t>BP/OD Analyzers</t>
  </si>
  <si>
    <t>R10-90Q1.20-P-0024</t>
  </si>
  <si>
    <t>B.P. Lab Analyzers</t>
  </si>
  <si>
    <t>R10-60Q1.20-P-0037</t>
  </si>
  <si>
    <t>Pressure Transducer Rpl Stony Crk B</t>
  </si>
  <si>
    <t>R10-60Q1.20-P-0049</t>
  </si>
  <si>
    <t>Wells 7 - 8 PLC Replace RW</t>
  </si>
  <si>
    <t>R10-45Q1.20-P-0004</t>
  </si>
  <si>
    <t>High Service Pump Replace Somerset</t>
  </si>
  <si>
    <t>R10-45Q1.21-P-0011</t>
  </si>
  <si>
    <t>Well pump replacements Wabash plant</t>
  </si>
  <si>
    <t>R10-80Q1.21-P-0002</t>
  </si>
  <si>
    <t>Filter 2 Actuators</t>
  </si>
  <si>
    <t>R10-80Q1.20-P-0002</t>
  </si>
  <si>
    <t>Filter 1 Actuators</t>
  </si>
  <si>
    <t>R10-80Q1.20-P-0003</t>
  </si>
  <si>
    <t>HS #3 Motor</t>
  </si>
  <si>
    <t>R10-80Q1.20-P-0011</t>
  </si>
  <si>
    <t>Well #2 Pump &amp;  Pipe</t>
  </si>
  <si>
    <t>R10-80Q1.20-P-0008</t>
  </si>
  <si>
    <t>Well #1Motor</t>
  </si>
  <si>
    <t>R10-80Q1.20-P-0010</t>
  </si>
  <si>
    <t>Well #1 Pump</t>
  </si>
  <si>
    <t>R10-80Q1.21-P-0005</t>
  </si>
  <si>
    <t>Well #1 Motor</t>
  </si>
  <si>
    <t>R10-80Q1.21-P-0006</t>
  </si>
  <si>
    <t>Well #1 Capacitor Bank</t>
  </si>
  <si>
    <t>R10-80Q1.22-P-0006</t>
  </si>
  <si>
    <t>Fluoride Room Relocation</t>
  </si>
  <si>
    <t>R10-01Q1.21-P-0007</t>
  </si>
  <si>
    <t>NBG Clearwell Bypass (Zube)</t>
  </si>
  <si>
    <t>Est 5/28/22</t>
  </si>
  <si>
    <t>R10-85Q1.21-P-0005</t>
  </si>
  <si>
    <t>Filter Valve Replacement</t>
  </si>
  <si>
    <t>R10-85Q1.21-P-0010</t>
  </si>
  <si>
    <t>RPL Pump Well #3</t>
  </si>
  <si>
    <t>R10-85Q1.20-P-0009</t>
  </si>
  <si>
    <t>RPL Water Line Chemical Feed Buildi</t>
  </si>
  <si>
    <t>R10-85Q1.20-P-0010</t>
  </si>
  <si>
    <t>Electrical upgrade for Filters</t>
  </si>
  <si>
    <t>R10-85Q1.21-P-0013</t>
  </si>
  <si>
    <t>Well #1 Pump Replacement</t>
  </si>
  <si>
    <t>R10-85Q1.21-P-0006</t>
  </si>
  <si>
    <t>RPL Backwash Meter</t>
  </si>
  <si>
    <t>R10-85Q1.22-P-0005</t>
  </si>
  <si>
    <t>NEW Lab Spectrophotometer for water</t>
  </si>
  <si>
    <t>R10-85Q1.21-P-0009</t>
  </si>
  <si>
    <t>RPL Water Line Chemical Feed Bldg</t>
  </si>
  <si>
    <t>R10-85Q1.20-P-0002</t>
  </si>
  <si>
    <t>RPL Effluent Valve</t>
  </si>
  <si>
    <t>R10-75Q1.19-P-0016</t>
  </si>
  <si>
    <t>Replace 4 filter Flow control valve</t>
  </si>
  <si>
    <t>R10-75Q1.20-P-0010</t>
  </si>
  <si>
    <t>Charlestown Well field Electrical</t>
  </si>
  <si>
    <t>R10-75Q1.20-P-0009</t>
  </si>
  <si>
    <t>Atkins MCC</t>
  </si>
  <si>
    <t>R10-55Q1.22-P-0005</t>
  </si>
  <si>
    <t>New motor for well 1 East side</t>
  </si>
  <si>
    <t>R10-55Q1.20-P-0022</t>
  </si>
  <si>
    <t>WRE 2 new pump column and check val</t>
  </si>
  <si>
    <t>R10-55Q1.20-P-0007</t>
  </si>
  <si>
    <t>Replace WRE well 2 motor</t>
  </si>
  <si>
    <t>R10-55Q1.21-P-0026</t>
  </si>
  <si>
    <t>New pump for well 1 Sugar Creek</t>
  </si>
  <si>
    <t>R10-55Q1.20-P-0012</t>
  </si>
  <si>
    <t>London Rd well 4 pump repair</t>
  </si>
  <si>
    <t>R10-55Q1.21-P-0016</t>
  </si>
  <si>
    <t>New VFD for Marlin Well 5</t>
  </si>
  <si>
    <t>R10-55Q1.21-P-0024</t>
  </si>
  <si>
    <t>New motor for Marlin well 5</t>
  </si>
  <si>
    <t>R10-55Q1.21-P-0007</t>
  </si>
  <si>
    <t>London Rd Well 3 Pump</t>
  </si>
  <si>
    <t>R10-55Q1.20-P-0011</t>
  </si>
  <si>
    <t>Replaced Well pump WRE 3</t>
  </si>
  <si>
    <t>R10-55Q1.22-P-0003</t>
  </si>
  <si>
    <t>New west well 1 pump</t>
  </si>
  <si>
    <t>R10-55Q1.21-P-0019</t>
  </si>
  <si>
    <t>Repair #6 well pump</t>
  </si>
  <si>
    <t>R10-55Q1.20-P-0010</t>
  </si>
  <si>
    <t>Replace check valve well3 WR East</t>
  </si>
  <si>
    <t>R10-65Q1.20-P-0011</t>
  </si>
  <si>
    <t>Replace High Service #3 at BRWTP</t>
  </si>
  <si>
    <t>R10-65Q1.20-P-0012</t>
  </si>
  <si>
    <t>Replace High Service #1 Motor at BR</t>
  </si>
  <si>
    <t>R10-65Q1.20-P-0017</t>
  </si>
  <si>
    <t>Replace pump and column pipe on Wel</t>
  </si>
  <si>
    <t>R10-65Q1.20-P-0009</t>
  </si>
  <si>
    <t>Replace Pump on Well #4</t>
  </si>
  <si>
    <t>R10-25Q1.21-P-0011</t>
  </si>
  <si>
    <t>Low Service &amp; G st Roads</t>
  </si>
  <si>
    <t>R10-50Q1.20-P-0006</t>
  </si>
  <si>
    <t>Replace Flow Meters at MCO at wells</t>
  </si>
  <si>
    <t>R10-50Q1.20-P-0004</t>
  </si>
  <si>
    <t>Replace Aerator Pipe MCO</t>
  </si>
  <si>
    <t>R10-50Q1.20-P-0008</t>
  </si>
  <si>
    <t>Aerator Replacement Tubing Liabilit</t>
  </si>
  <si>
    <t>R10-50Q1.21-P-0012</t>
  </si>
  <si>
    <t>MCO WEll#1 Rpr Pump/REpl Column Pip</t>
  </si>
  <si>
    <t>R10-50Q1.21-P-0009</t>
  </si>
  <si>
    <t>4" DeZurik Butterfly valves repl WA</t>
  </si>
  <si>
    <t>R10-50Q1.22-P-0004</t>
  </si>
  <si>
    <t>Rebuild Aertor Blower on Aerator</t>
  </si>
  <si>
    <t>R10-70Q1.20-P-0022</t>
  </si>
  <si>
    <t>Repl TH High Serv #17 starter w/VFD</t>
  </si>
  <si>
    <t>R10-70Q1.20-P-0024</t>
  </si>
  <si>
    <t>Upgrade/Replace TH hoist/cranes ins</t>
  </si>
  <si>
    <t>R10-70Q1.20-P-0004</t>
  </si>
  <si>
    <t>Repl 2 Rotork Actuator-C#3 Influent</t>
  </si>
  <si>
    <t>R10-70Q1.21-P-0019</t>
  </si>
  <si>
    <t xml:space="preserve">Repl Peerless Pmp Shrine Hill Bstr </t>
  </si>
  <si>
    <t>R10-70Q1.21-P-0018</t>
  </si>
  <si>
    <t>Rpl Sull Well #5 Pump</t>
  </si>
  <si>
    <t>R10-70Q1.20-P-0006</t>
  </si>
  <si>
    <t>Repl Ammonium Sulf Feed Pump#2 T.H.</t>
  </si>
  <si>
    <t>R10-70Q1.20-P-0011</t>
  </si>
  <si>
    <t>Repl Lift Station Pump TH Plant</t>
  </si>
  <si>
    <t>R10-70Q1.21-P-0013</t>
  </si>
  <si>
    <t>Rpl aged Rotork Actuator /Basins 3&amp;</t>
  </si>
  <si>
    <t>R10-70Q1.20-P-0018</t>
  </si>
  <si>
    <t xml:space="preserve">TH Repl rotork actuator for cell#1 </t>
  </si>
  <si>
    <t>R10-70Q1.20-P-0015</t>
  </si>
  <si>
    <t>Replace TH Lab Incubator</t>
  </si>
  <si>
    <t>R10-70Q1.20-P-0012</t>
  </si>
  <si>
    <t>Repl Cla-Valve Farmersburg</t>
  </si>
  <si>
    <t>R10-70Q1.22-P-0002</t>
  </si>
  <si>
    <t>Rpl flow trans pressure filter #5 T</t>
  </si>
  <si>
    <t>R10-70Q1.22-P-0006</t>
  </si>
  <si>
    <t xml:space="preserve">Rpl damaged flouride tank trns pmp </t>
  </si>
  <si>
    <t>R10-70Q1.22-P-0005</t>
  </si>
  <si>
    <t xml:space="preserve">Spare trns pmp for phosphate tanks </t>
  </si>
  <si>
    <t>R10-70Q1.22-P-0016</t>
  </si>
  <si>
    <t>New PAPR resp sys chang chlor cylin</t>
  </si>
  <si>
    <t>R10-47Q1.21-P-0003</t>
  </si>
  <si>
    <t>DF Living waters OSEC B pack genera</t>
  </si>
  <si>
    <t>R10-47Q1.20-P-0015</t>
  </si>
  <si>
    <t>DF Hypo Unit pack generator</t>
  </si>
  <si>
    <t>R10-47Q1.20-P-0019</t>
  </si>
  <si>
    <t>HH analyzer repl pump &amp; parts</t>
  </si>
  <si>
    <t>R10-90Q1.21-P-0018</t>
  </si>
  <si>
    <t>BP Low Service Actuators</t>
  </si>
  <si>
    <t>R10-90Q1.20-P-0010</t>
  </si>
  <si>
    <t>Coagulant Upgrade - OD</t>
  </si>
  <si>
    <t>R10-01L6.20-P-0015</t>
  </si>
  <si>
    <t>Shorewood PLC Replacement</t>
  </si>
  <si>
    <t>R10-90Q1.20-P-0033</t>
  </si>
  <si>
    <t>O.D. Residual Pumps</t>
  </si>
  <si>
    <t>R10-01L6.20-P-0010</t>
  </si>
  <si>
    <t>Control Panel Removal and Installat</t>
  </si>
  <si>
    <t>R10-90Q1.20-P-0047</t>
  </si>
  <si>
    <t>Electrical Upgrade Replace Cloth Wi</t>
  </si>
  <si>
    <t>R10-10Q1.20-P-0062</t>
  </si>
  <si>
    <t>Carbon Exchange</t>
  </si>
  <si>
    <t>R10-10Q1.21-P-0047</t>
  </si>
  <si>
    <t>Russiaville Media Replacement</t>
  </si>
  <si>
    <t>R10-01Q1.19-P-0012</t>
  </si>
  <si>
    <t>NOB/TER Well Electrolysis Investiga</t>
  </si>
  <si>
    <t>R10-60Q1.21-P-0014</t>
  </si>
  <si>
    <t>Backwash Pump &amp; Motor Rpl Wayne St</t>
  </si>
  <si>
    <t>R10-60Q1.20-P-0022</t>
  </si>
  <si>
    <t>Exterior Conduit Relo/Repl WRN WTF</t>
  </si>
  <si>
    <t>R10-60Q1.20-P-0016</t>
  </si>
  <si>
    <t>Filter 1 Eff Valve Rpl Wayne St WTF</t>
  </si>
  <si>
    <t>R10-60Q1.20-P-0031</t>
  </si>
  <si>
    <t>Packing Drain Rpl Screen Inst W1,3,</t>
  </si>
  <si>
    <t>R10-60Q1.21-P-0016</t>
  </si>
  <si>
    <t>CL Scrubber Discharge Sensor Rpl WR</t>
  </si>
  <si>
    <t>R10-60Q1.21-P-0003</t>
  </si>
  <si>
    <t>BS Flow Meter Replace Connor St</t>
  </si>
  <si>
    <t>R10-60Q1.21-P-0002</t>
  </si>
  <si>
    <t>RW Well 8 VFD Replacement</t>
  </si>
  <si>
    <t>R10-60Q1.22-P-0010</t>
  </si>
  <si>
    <t>Wayne St WTF - Hypo Bldg RestRm Hea</t>
  </si>
  <si>
    <t>R10-60Q1.21-P-0009</t>
  </si>
  <si>
    <t>Well 8 Motor Replacement RW</t>
  </si>
  <si>
    <t>R10-60Q1.21-P-0008</t>
  </si>
  <si>
    <t>Well 4 Motor Replacement WR</t>
  </si>
  <si>
    <t>R10-60Q1.20-P-0028</t>
  </si>
  <si>
    <t>Chlorine Booster Pump Replace WRN</t>
  </si>
  <si>
    <t>R10-60Q1.20-P-0040</t>
  </si>
  <si>
    <t>Pump 1 VFD Rpl Stony Creek BS</t>
  </si>
  <si>
    <t>R10-60Q1.20-P-0032</t>
  </si>
  <si>
    <t>Packing Drain Rpl Screen Instl W 7,</t>
  </si>
  <si>
    <t>R10-60Q1.22-P-0011</t>
  </si>
  <si>
    <t>WRN Well #1 â€“ Motor REPL</t>
  </si>
  <si>
    <t>R10-45Q1.21-P-0006</t>
  </si>
  <si>
    <t>Lagoon Valve Replacement Plant 1</t>
  </si>
  <si>
    <t>R10-45Q1.22-P-0006</t>
  </si>
  <si>
    <t>Control Panel Rpl Office Generator</t>
  </si>
  <si>
    <t>R10-46Q1.20-P-0003</t>
  </si>
  <si>
    <t>Repl.  East Aeration blower motor</t>
  </si>
  <si>
    <t>R10-46Q1.20-P-0007</t>
  </si>
  <si>
    <t>Repl.  Backflow PRZ fill station</t>
  </si>
  <si>
    <t>R10-01L1.20-P-0011</t>
  </si>
  <si>
    <t>Warsaw Fiber Modem Replacement</t>
  </si>
  <si>
    <t>R10-46Q1.20-P-0010</t>
  </si>
  <si>
    <t>Rpl Backwash pump #1 VFD</t>
  </si>
  <si>
    <t>R10-01Q1.20-P-0005</t>
  </si>
  <si>
    <t>NBG NTOC Filter #1 Media Replacemen</t>
  </si>
  <si>
    <t>R10-80Q1.21-P-0008</t>
  </si>
  <si>
    <t>Potassium Permanganate Tank Scale</t>
  </si>
  <si>
    <t>R10-01Q1.21-P-0002</t>
  </si>
  <si>
    <t>NPDES Outfall Construction (Zube)</t>
  </si>
  <si>
    <t>Est 5/27/22</t>
  </si>
  <si>
    <t>R10-01Q1.20-P-0016</t>
  </si>
  <si>
    <t>SIO Charlestown Flouride System</t>
  </si>
  <si>
    <t>R10-75Q1.21-P-0006</t>
  </si>
  <si>
    <t>Binford VFD</t>
  </si>
  <si>
    <t>R10-75Q1.20-P-0013</t>
  </si>
  <si>
    <t>CL-17sc analyzers and  Turbidimeter</t>
  </si>
  <si>
    <t>R10-75Q1.20-P-0008</t>
  </si>
  <si>
    <t>Silver Hills improvements</t>
  </si>
  <si>
    <t>R10-01M1.21-P-0019</t>
  </si>
  <si>
    <t>2024506 Jeffersonville WTP Electric</t>
  </si>
  <si>
    <t>R10-55Q1.20-P-0020</t>
  </si>
  <si>
    <t>Replace OSEC cell unit at London Rd</t>
  </si>
  <si>
    <t>R10-55Q1.21-P-0002</t>
  </si>
  <si>
    <t>New OSEC cell W3T369970 8</t>
  </si>
  <si>
    <t>R10-55Q1.20-P-0018</t>
  </si>
  <si>
    <t>Repair work for Marlin lighting str</t>
  </si>
  <si>
    <t>R10-55Q1.20-P-0019</t>
  </si>
  <si>
    <t>Replace New Whiteland booster pump/</t>
  </si>
  <si>
    <t>R10-55Q1.20-P-0017</t>
  </si>
  <si>
    <t>Replace instrumentation London Rd</t>
  </si>
  <si>
    <t>R10-58Q1.20-P-0008</t>
  </si>
  <si>
    <t>Chemical Metering Pump</t>
  </si>
  <si>
    <t>R10-58Q1.20-P-0003</t>
  </si>
  <si>
    <t>Transfer Switch for Generator</t>
  </si>
  <si>
    <t>R10-58Q1.22-P-0004</t>
  </si>
  <si>
    <t>Chlorine Probe Depolox FC2 Free</t>
  </si>
  <si>
    <t>R10-65Q1.20-P-0008</t>
  </si>
  <si>
    <t>Replace Back Wash Flow Meter</t>
  </si>
  <si>
    <t>R10-65Q1.21-P-0003</t>
  </si>
  <si>
    <t>Replaced raw water Mag Meter</t>
  </si>
  <si>
    <t>R10-65Q1.21-P-0007</t>
  </si>
  <si>
    <t>Replaced fluoride pump at BR</t>
  </si>
  <si>
    <t>R10-65Q1.21-P-0008</t>
  </si>
  <si>
    <t>Replaced fluoride sensor, card, ante</t>
  </si>
  <si>
    <t>R10-65Q1.21-P-0009</t>
  </si>
  <si>
    <t>Replace bulk fuel level sensor at B</t>
  </si>
  <si>
    <t>R10-65Q1.22-P-0004</t>
  </si>
  <si>
    <t>General electrical replacement/addi</t>
  </si>
  <si>
    <t>R10-15Q1.20-P-0016</t>
  </si>
  <si>
    <t>Install &amp; Labor Valves and FIlters</t>
  </si>
  <si>
    <t>R10-15Q1.20-P-0014</t>
  </si>
  <si>
    <t>Conventional Filter Valves and Actu</t>
  </si>
  <si>
    <t>R10-15Q1.22-P-0008</t>
  </si>
  <si>
    <t>Muncie GAC 2022</t>
  </si>
  <si>
    <t>R10-15Q1.21-P-0002</t>
  </si>
  <si>
    <t>Muncie GAC</t>
  </si>
  <si>
    <t>R10-15Q1.20-P-0002</t>
  </si>
  <si>
    <t>Muncie GAC Exchange</t>
  </si>
  <si>
    <t>R10-01Q1.21-P-0003</t>
  </si>
  <si>
    <t>MUN Tank Access Safety</t>
  </si>
  <si>
    <t>R10-15Q1.21-P-0005</t>
  </si>
  <si>
    <t>Lab Equipment Upgrade</t>
  </si>
  <si>
    <t>R10-15Q1.20-P-0022</t>
  </si>
  <si>
    <t>Fence row cleanout and replace</t>
  </si>
  <si>
    <t>R10-15Q1.20-P-0004</t>
  </si>
  <si>
    <t>Upgrade Lab Equipment</t>
  </si>
  <si>
    <t>R10-15Q1.21-P-0010</t>
  </si>
  <si>
    <t>Update Flocculator and Gear Boxes</t>
  </si>
  <si>
    <t>R10-15Q1.21-P-0018</t>
  </si>
  <si>
    <t>ClearWell Monitoring Upgrades</t>
  </si>
  <si>
    <t>R10-15Q1.21-P-0022</t>
  </si>
  <si>
    <t>Basin Algae Control System</t>
  </si>
  <si>
    <t>R10-01Q1.20-P-0014</t>
  </si>
  <si>
    <t>RIC Tank Access Safety</t>
  </si>
  <si>
    <t>R10-25Q1.21-P-0004</t>
  </si>
  <si>
    <t>Analyzer &amp; Equipment</t>
  </si>
  <si>
    <t>R10-01L3.19-P-0006</t>
  </si>
  <si>
    <t>Richmond HMI Computer Replacement</t>
  </si>
  <si>
    <t>R10-25Q1.20-P-0005</t>
  </si>
  <si>
    <t>G St Well Projects</t>
  </si>
  <si>
    <t>R10-25Q1.20-P-0012</t>
  </si>
  <si>
    <t>Analizer</t>
  </si>
  <si>
    <t>R10-01L3.21-P-0002</t>
  </si>
  <si>
    <t>Richmond Scada Improvements</t>
  </si>
  <si>
    <t>R10-25Q1.21-P-0009</t>
  </si>
  <si>
    <t>Carbon Exhaust</t>
  </si>
  <si>
    <t>Total SEI Replacement Project Water Investments after Rebuttal and after Bench Questions</t>
  </si>
  <si>
    <t>Water Identified and agreed to remove in Rebuttal</t>
  </si>
  <si>
    <t>R10-72Q1.22-P-0003</t>
  </si>
  <si>
    <t>Microscope to analyze samp aera tan</t>
  </si>
  <si>
    <t>R10-50Q1.22-P-0002</t>
  </si>
  <si>
    <t>New Auto Flusher for Hydrants at Montgomery County main installation</t>
  </si>
  <si>
    <t>R10-47Q1.22-P-0004</t>
  </si>
  <si>
    <t>Bollards installed at Water Salesma</t>
  </si>
  <si>
    <t>R10-90Q1.21-P-0027</t>
  </si>
  <si>
    <t>Rapid Mix Motor OD</t>
  </si>
  <si>
    <t>R10-75Q1.19-P-0003</t>
  </si>
  <si>
    <t>Charlestown Plant Electrical</t>
  </si>
  <si>
    <t>R10-15Q1.21-P-0007</t>
  </si>
  <si>
    <t>2nd Lab Renovation</t>
  </si>
  <si>
    <t>R10-25Q1.21-P-0002</t>
  </si>
  <si>
    <t>HS Building Improvements</t>
  </si>
  <si>
    <t>R10-25Q1.20-P-0010</t>
  </si>
  <si>
    <t>Win High Service Project</t>
  </si>
  <si>
    <t>Total SEI Replacement Project Water Investments Removed in Rebuttal</t>
  </si>
  <si>
    <t>Wastewater Identified by OUCC IN Direct Testimony</t>
  </si>
  <si>
    <t>WASTEWATER</t>
  </si>
  <si>
    <t>R10-72Q1.21-P-0002</t>
  </si>
  <si>
    <t>Repl muff monst@raw wtr influent RW</t>
  </si>
  <si>
    <t>R10-72Q1.20-P-0005</t>
  </si>
  <si>
    <t>Riley WW Electrical upgrade/replace</t>
  </si>
  <si>
    <t>R10-72Q1.20-P-0007</t>
  </si>
  <si>
    <t>Repl Hydromatic pump RWW Lagoon lif</t>
  </si>
  <si>
    <t>R10-72Q1.20-P-0006</t>
  </si>
  <si>
    <t>Riley WW Repl Gear Box om Clarifier</t>
  </si>
  <si>
    <t>R10-72Q1.21-P-0008</t>
  </si>
  <si>
    <t>Repl Teledyne Isco 5800 refridge RW</t>
  </si>
  <si>
    <t>R10-72Q1.21-P-0004</t>
  </si>
  <si>
    <t>Rpl backup lift stat pump Frye Rd-R</t>
  </si>
  <si>
    <t>Wastewater Identified in Reponding to January 30, 2023 Bench Request</t>
  </si>
  <si>
    <t>R10-11L1.20-P-0003</t>
  </si>
  <si>
    <t>Sheridan Lift Station Controls Upgr</t>
  </si>
  <si>
    <t>R10-11Q1.20-P-0007</t>
  </si>
  <si>
    <t>Plant Generator Replacement</t>
  </si>
  <si>
    <t>R10-11Q1.20-P-0005</t>
  </si>
  <si>
    <t>Sludge Beds</t>
  </si>
  <si>
    <t>R10-11Q1.20-P-0006</t>
  </si>
  <si>
    <t>Digester Improvement</t>
  </si>
  <si>
    <t>R10-11Q1.21-P-0002</t>
  </si>
  <si>
    <t>Pump Removal &amp; Replacement</t>
  </si>
  <si>
    <t>R10-11Q1.21-P-0010</t>
  </si>
  <si>
    <t>Sheridan WW REPLC Sewage Lift Pump</t>
  </si>
  <si>
    <t>R10-11Q1.21-P-0013</t>
  </si>
  <si>
    <t>REPLC Lab Equipment</t>
  </si>
  <si>
    <t>R10-11Q1.21-P-0005</t>
  </si>
  <si>
    <t>Valve Actuator</t>
  </si>
  <si>
    <t>R10-11Q1.22-P-0002</t>
  </si>
  <si>
    <t>REPLC Chlorine Room Heater</t>
  </si>
  <si>
    <t>R10-11Q1.22-P-0003</t>
  </si>
  <si>
    <t>REPLC Lab Equipment Analyzers</t>
  </si>
  <si>
    <t>Total SEI Replacement Project WasteWater Investments</t>
  </si>
  <si>
    <t>Total SEI Replacement Project Investments As Originally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</si>
</sst>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87">
    <xf numFmtId="0" fontId="0" fillId="0" borderId="0" xfId="0"/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1" fillId="0" borderId="0" xfId="1" applyAlignment="1">
      <alignment horizontal="center"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3" fillId="0" borderId="1" xfId="1" applyFont="1" applyBorder="1" applyAlignment="1">
      <alignment horizontal="center" vertical="top"/>
    </xf>
    <xf numFmtId="5" fontId="1" fillId="0" borderId="3" xfId="3" applyNumberFormat="1" applyFont="1" applyFill="1" applyBorder="1" applyAlignment="1">
      <alignment vertical="center"/>
    </xf>
    <xf numFmtId="5" fontId="1" fillId="0" borderId="2" xfId="3" applyNumberFormat="1" applyFont="1" applyFill="1" applyBorder="1" applyAlignment="1">
      <alignment vertical="center"/>
    </xf>
    <xf numFmtId="5" fontId="1" fillId="0" borderId="0" xfId="3" applyNumberFormat="1" applyFont="1" applyFill="1" applyAlignment="1">
      <alignment vertical="top"/>
    </xf>
    <xf numFmtId="43" fontId="1" fillId="0" borderId="0" xfId="3" applyFont="1" applyFill="1" applyAlignment="1">
      <alignment vertical="top"/>
    </xf>
    <xf numFmtId="5" fontId="1" fillId="0" borderId="0" xfId="3" applyNumberFormat="1" applyFont="1" applyAlignment="1">
      <alignment vertical="top"/>
    </xf>
    <xf numFmtId="43" fontId="1" fillId="0" borderId="0" xfId="3" applyFont="1" applyAlignment="1">
      <alignment vertical="top"/>
    </xf>
    <xf numFmtId="0" fontId="7" fillId="0" borderId="0" xfId="1" applyFont="1" applyAlignment="1">
      <alignment horizontal="center" vertical="top"/>
    </xf>
    <xf numFmtId="5" fontId="7" fillId="0" borderId="0" xfId="3" applyNumberFormat="1" applyFont="1" applyFill="1" applyAlignment="1">
      <alignment vertical="top"/>
    </xf>
    <xf numFmtId="43" fontId="7" fillId="0" borderId="0" xfId="3" applyFont="1" applyFill="1" applyAlignment="1">
      <alignment vertical="top"/>
    </xf>
    <xf numFmtId="39" fontId="8" fillId="0" borderId="0" xfId="3" applyNumberFormat="1" applyFont="1" applyFill="1" applyAlignment="1">
      <alignment horizontal="center" vertical="top"/>
    </xf>
    <xf numFmtId="37" fontId="7" fillId="0" borderId="0" xfId="3" applyNumberFormat="1" applyFont="1" applyFill="1" applyAlignment="1">
      <alignment vertical="top"/>
    </xf>
    <xf numFmtId="39" fontId="7" fillId="0" borderId="0" xfId="3" applyNumberFormat="1" applyFont="1" applyFill="1" applyAlignment="1">
      <alignment vertical="top"/>
    </xf>
    <xf numFmtId="43" fontId="9" fillId="0" borderId="0" xfId="3" applyFont="1" applyFill="1" applyAlignment="1">
      <alignment vertical="top"/>
    </xf>
    <xf numFmtId="5" fontId="9" fillId="0" borderId="0" xfId="3" applyNumberFormat="1" applyFont="1" applyFill="1" applyAlignment="1">
      <alignment vertical="top"/>
    </xf>
    <xf numFmtId="43" fontId="9" fillId="0" borderId="0" xfId="3" applyFont="1" applyFill="1" applyBorder="1" applyAlignment="1">
      <alignment vertical="top"/>
    </xf>
    <xf numFmtId="43" fontId="1" fillId="0" borderId="0" xfId="3" applyFont="1" applyFill="1" applyBorder="1" applyAlignment="1">
      <alignment vertical="top"/>
    </xf>
    <xf numFmtId="5" fontId="1" fillId="0" borderId="0" xfId="3" applyNumberFormat="1" applyFont="1" applyFill="1" applyBorder="1" applyAlignment="1">
      <alignment vertical="top"/>
    </xf>
    <xf numFmtId="5" fontId="9" fillId="0" borderId="0" xfId="3" applyNumberFormat="1" applyFont="1" applyFill="1" applyBorder="1" applyAlignment="1">
      <alignment vertical="top"/>
    </xf>
    <xf numFmtId="43" fontId="0" fillId="0" borderId="0" xfId="3" applyFont="1" applyFill="1" applyBorder="1" applyAlignment="1">
      <alignment vertical="top"/>
    </xf>
    <xf numFmtId="5" fontId="0" fillId="0" borderId="0" xfId="3" applyNumberFormat="1" applyFont="1" applyFill="1" applyBorder="1" applyAlignment="1">
      <alignment vertical="top"/>
    </xf>
    <xf numFmtId="5" fontId="2" fillId="0" borderId="0" xfId="3" applyNumberFormat="1" applyFont="1" applyFill="1" applyBorder="1" applyAlignment="1">
      <alignment vertical="top"/>
    </xf>
    <xf numFmtId="43" fontId="2" fillId="0" borderId="0" xfId="3" applyFont="1" applyFill="1" applyBorder="1" applyAlignment="1">
      <alignment vertical="top"/>
    </xf>
    <xf numFmtId="5" fontId="10" fillId="0" borderId="0" xfId="3" applyNumberFormat="1" applyFont="1" applyFill="1" applyBorder="1" applyAlignment="1">
      <alignment vertical="top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7" fillId="0" borderId="0" xfId="1" applyFont="1" applyAlignment="1">
      <alignment vertical="top"/>
    </xf>
    <xf numFmtId="0" fontId="11" fillId="0" borderId="0" xfId="2" applyFont="1" applyAlignment="1">
      <alignment horizontal="center" vertical="center"/>
    </xf>
    <xf numFmtId="0" fontId="3" fillId="0" borderId="0" xfId="1" applyFont="1" applyAlignment="1">
      <alignment horizontal="left" vertical="top"/>
    </xf>
    <xf numFmtId="5" fontId="3" fillId="0" borderId="0" xfId="3" applyNumberFormat="1" applyFont="1" applyFill="1" applyBorder="1" applyAlignment="1">
      <alignment vertical="top"/>
    </xf>
    <xf numFmtId="164" fontId="3" fillId="0" borderId="0" xfId="1" applyNumberFormat="1" applyFont="1" applyAlignment="1">
      <alignment vertical="top"/>
    </xf>
    <xf numFmtId="5" fontId="3" fillId="0" borderId="0" xfId="1" applyNumberFormat="1" applyFont="1" applyAlignment="1">
      <alignment vertical="top"/>
    </xf>
    <xf numFmtId="0" fontId="1" fillId="2" borderId="0" xfId="1" applyFill="1" applyAlignment="1">
      <alignment vertical="top"/>
    </xf>
    <xf numFmtId="0" fontId="6" fillId="2" borderId="2" xfId="2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14" fontId="0" fillId="2" borderId="3" xfId="1" applyNumberFormat="1" applyFont="1" applyFill="1" applyBorder="1" applyAlignment="1">
      <alignment horizontal="center" vertical="center"/>
    </xf>
    <xf numFmtId="5" fontId="1" fillId="2" borderId="3" xfId="3" applyNumberFormat="1" applyFont="1" applyFill="1" applyBorder="1" applyAlignment="1">
      <alignment vertical="center"/>
    </xf>
    <xf numFmtId="5" fontId="1" fillId="2" borderId="2" xfId="3" applyNumberFormat="1" applyFont="1" applyFill="1" applyBorder="1" applyAlignment="1">
      <alignment vertical="center"/>
    </xf>
    <xf numFmtId="0" fontId="2" fillId="2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6" fillId="0" borderId="2" xfId="2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14" fontId="0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top"/>
    </xf>
    <xf numFmtId="0" fontId="1" fillId="3" borderId="0" xfId="1" applyFill="1" applyAlignment="1">
      <alignment vertical="top"/>
    </xf>
    <xf numFmtId="0" fontId="6" fillId="3" borderId="2" xfId="2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14" fontId="0" fillId="3" borderId="3" xfId="1" applyNumberFormat="1" applyFont="1" applyFill="1" applyBorder="1" applyAlignment="1">
      <alignment horizontal="center" vertical="center"/>
    </xf>
    <xf numFmtId="5" fontId="1" fillId="3" borderId="3" xfId="3" applyNumberFormat="1" applyFont="1" applyFill="1" applyBorder="1" applyAlignment="1">
      <alignment vertical="center"/>
    </xf>
    <xf numFmtId="5" fontId="1" fillId="3" borderId="2" xfId="3" applyNumberFormat="1" applyFont="1" applyFill="1" applyBorder="1" applyAlignment="1">
      <alignment vertical="center"/>
    </xf>
    <xf numFmtId="0" fontId="2" fillId="3" borderId="0" xfId="1" applyFont="1" applyFill="1" applyAlignment="1">
      <alignment vertical="top"/>
    </xf>
    <xf numFmtId="0" fontId="11" fillId="0" borderId="0" xfId="2" applyFont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14" fontId="0" fillId="0" borderId="0" xfId="1" applyNumberFormat="1" applyFont="1" applyBorder="1" applyAlignment="1">
      <alignment horizontal="center" vertical="center"/>
    </xf>
    <xf numFmtId="5" fontId="1" fillId="0" borderId="0" xfId="3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vertical="center"/>
    </xf>
    <xf numFmtId="14" fontId="0" fillId="0" borderId="2" xfId="1" applyNumberFormat="1" applyFont="1" applyFill="1" applyBorder="1" applyAlignment="1">
      <alignment horizontal="center" vertical="center"/>
    </xf>
    <xf numFmtId="0" fontId="1" fillId="4" borderId="0" xfId="1" applyFill="1" applyAlignment="1">
      <alignment vertical="top"/>
    </xf>
    <xf numFmtId="0" fontId="6" fillId="4" borderId="2" xfId="2" applyFont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14" fontId="0" fillId="4" borderId="3" xfId="1" applyNumberFormat="1" applyFont="1" applyFill="1" applyBorder="1" applyAlignment="1">
      <alignment horizontal="center" vertical="center"/>
    </xf>
    <xf numFmtId="5" fontId="1" fillId="4" borderId="3" xfId="3" applyNumberFormat="1" applyFont="1" applyFill="1" applyBorder="1" applyAlignment="1">
      <alignment vertical="center"/>
    </xf>
    <xf numFmtId="5" fontId="1" fillId="4" borderId="2" xfId="3" applyNumberFormat="1" applyFont="1" applyFill="1" applyBorder="1" applyAlignment="1">
      <alignment vertical="center"/>
    </xf>
    <xf numFmtId="0" fontId="2" fillId="4" borderId="0" xfId="1" applyFont="1" applyFill="1" applyAlignment="1">
      <alignment vertical="top"/>
    </xf>
    <xf numFmtId="0" fontId="1" fillId="0" borderId="0" xfId="1" applyFill="1" applyBorder="1" applyAlignment="1">
      <alignment vertical="top"/>
    </xf>
    <xf numFmtId="0" fontId="6" fillId="0" borderId="4" xfId="2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5" fontId="1" fillId="0" borderId="4" xfId="3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top"/>
    </xf>
    <xf numFmtId="0" fontId="11" fillId="0" borderId="0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5" fontId="1" fillId="0" borderId="1" xfId="3" applyNumberFormat="1" applyFont="1" applyFill="1" applyBorder="1" applyAlignment="1">
      <alignment vertical="center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</cellXfs>
  <cellStyles count="8">
    <cellStyle name="Comma 10 3" xfId="5" xr:uid="{00000000-0005-0000-0000-000000000000}"/>
    <cellStyle name="Comma 3" xfId="3" xr:uid="{00000000-0005-0000-0000-000001000000}"/>
    <cellStyle name="Normal" xfId="0" builtinId="0"/>
    <cellStyle name="Normal 10" xfId="6" xr:uid="{00000000-0005-0000-0000-000003000000}"/>
    <cellStyle name="Normal 11 2" xfId="4" xr:uid="{00000000-0005-0000-0000-000004000000}"/>
    <cellStyle name="Normal 2 4" xfId="7" xr:uid="{00000000-0005-0000-0000-000005000000}"/>
    <cellStyle name="Normal 3" xfId="1" xr:uid="{00000000-0005-0000-0000-000006000000}"/>
    <cellStyle name="Normal 5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6</xdr:col>
      <xdr:colOff>580571</xdr:colOff>
      <xdr:row>16</xdr:row>
      <xdr:rowOff>180771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9CEB5-A6AA-BBB8-66AD-9C076CF96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47800"/>
          <a:ext cx="3628571" cy="16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al%20Folders\Finance\Rates\IN\Rate%20Cases\2006\Exhibits\Expense\Income%20Taxes\IN%20Tax%20Calc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s054\rates\IN\2018%20Rate%20Case\Exhibits%20-%20Rebuttal%20-%20Revised\Expense\INAWC%202018%20Rate%20Case%20-%20OPEBS%20updated%2010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al%20Folders\Finance\Rates\IN\Rate%20Cases\2006\Exhibits\Expense\completed%20Exhibits\Amortization_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p\Finance\Rates\03\IN%20Case\Exhibits\RB\Rate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js054\rates\IN\2018%20Rate%20Case\Exhibits%20-%20Rebuttal%20-%20Revised\Expense\INAWC%202018%20Rate%20Case%20-%20Pen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H/Missouri/Labor/MOAN%202003%20Rate%20Case%20Pro-forma%20Lab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Out"/>
      <sheetName val="Link In"/>
      <sheetName val="District Abr"/>
      <sheetName val="Interest "/>
      <sheetName val="Rev Req"/>
      <sheetName val="Rev Req-Totals Only"/>
      <sheetName val="Exhibit-TaxCalc"/>
      <sheetName val="Tax Calc"/>
      <sheetName val="Int Synch"/>
      <sheetName val="Exhibit-EffTaxRate"/>
      <sheetName val="Exhibit-GRCF"/>
      <sheetName val="Amort FAS 109"/>
      <sheetName val="Def Tax"/>
      <sheetName val="Fair Value Incr"/>
      <sheetName val="Perm Di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Exhibit"/>
      <sheetName val="Workpaper 1"/>
      <sheetName val="Workpaper 2"/>
      <sheetName val="Workpaper 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OUT"/>
      <sheetName val="WorkPapers A_06"/>
      <sheetName val="WorkPapers B_06"/>
      <sheetName val="Exhibit_06"/>
      <sheetName val="Link IN"/>
      <sheetName val="Exhibit"/>
      <sheetName val="Workpaper"/>
      <sheetName val="Support_06"/>
      <sheetName val="Support"/>
      <sheetName val="Link 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Area"/>
      <sheetName val="Print Reports"/>
      <sheetName val="Macros"/>
      <sheetName val="Rate Base"/>
      <sheetName val="Plant Adds"/>
      <sheetName val="Materials"/>
      <sheetName val="Acq Adj"/>
      <sheetName val="Tanks"/>
      <sheetName val="Def Depr"/>
      <sheetName val="Post AFUDC"/>
      <sheetName val="Somerset"/>
      <sheetName val="Somerset W RCNLD"/>
      <sheetName val="Somerset S RCNLD"/>
      <sheetName val="NB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In"/>
      <sheetName val="Link Out"/>
      <sheetName val="Exhibit"/>
      <sheetName val="Workpaper 1"/>
      <sheetName val="Workpaper 2"/>
      <sheetName val="Workpaper 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 out"/>
      <sheetName val="Link in"/>
      <sheetName val="Exhibit Set-up"/>
      <sheetName val="Dist Pro Forma"/>
      <sheetName val="Global constants"/>
      <sheetName val="Labor Detail"/>
      <sheetName val="Employee Data"/>
      <sheetName val="Grp Ins"/>
      <sheetName val="Incentive"/>
      <sheetName val="Hourly Rate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D6"/>
  <sheetViews>
    <sheetView tabSelected="1" workbookViewId="0">
      <selection activeCell="D22" sqref="D22"/>
    </sheetView>
  </sheetViews>
  <sheetFormatPr defaultRowHeight="14.5" x14ac:dyDescent="0.35"/>
  <sheetData>
    <row r="4" spans="4:4" x14ac:dyDescent="0.35">
      <c r="D4" t="s">
        <v>0</v>
      </c>
    </row>
    <row r="5" spans="4:4" x14ac:dyDescent="0.35">
      <c r="D5" t="s">
        <v>1</v>
      </c>
    </row>
    <row r="6" spans="4:4" x14ac:dyDescent="0.35">
      <c r="D6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ColWidth="8.81640625" defaultRowHeight="14.5" x14ac:dyDescent="0.35"/>
  <cols>
    <col min="1" max="1" width="2" style="4" customWidth="1"/>
    <col min="2" max="2" width="9.26953125" style="4" customWidth="1"/>
    <col min="3" max="3" width="13.54296875" style="4" bestFit="1" customWidth="1"/>
    <col min="4" max="4" width="19.7265625" style="1" customWidth="1"/>
    <col min="5" max="5" width="37.453125" style="1" customWidth="1"/>
    <col min="6" max="6" width="26.26953125" style="1" bestFit="1" customWidth="1"/>
    <col min="7" max="12" width="16.54296875" style="1" customWidth="1"/>
    <col min="13" max="13" width="8.81640625" style="1"/>
    <col min="14" max="14" width="10.54296875" style="1" customWidth="1"/>
    <col min="15" max="16" width="16.453125" style="1" customWidth="1"/>
    <col min="17" max="16384" width="8.81640625" style="1"/>
  </cols>
  <sheetData>
    <row r="1" spans="1:16" s="4" customFormat="1" x14ac:dyDescent="0.35">
      <c r="A1" s="1"/>
      <c r="B1" s="2" t="s">
        <v>1</v>
      </c>
      <c r="C1" s="2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2" t="s">
        <v>3</v>
      </c>
      <c r="C2" s="2"/>
      <c r="D2" s="5"/>
      <c r="E2" s="5"/>
      <c r="F2" s="5"/>
      <c r="G2" s="4"/>
      <c r="H2" s="6"/>
      <c r="I2" s="4"/>
      <c r="J2" s="4"/>
      <c r="K2" s="4"/>
      <c r="L2" s="4"/>
    </row>
    <row r="3" spans="1:16" x14ac:dyDescent="0.35">
      <c r="A3" s="1"/>
      <c r="B3" s="2" t="s">
        <v>4</v>
      </c>
      <c r="C3" s="2"/>
      <c r="D3" s="5"/>
      <c r="E3" s="5"/>
      <c r="F3" s="5"/>
      <c r="G3" s="4"/>
      <c r="H3" s="4"/>
      <c r="I3" s="4"/>
      <c r="J3" s="4"/>
      <c r="K3" s="4"/>
      <c r="L3" s="4"/>
    </row>
    <row r="4" spans="1:16" x14ac:dyDescent="0.35">
      <c r="A4" s="1"/>
      <c r="B4" s="2" t="s">
        <v>5</v>
      </c>
      <c r="C4" s="2"/>
      <c r="D4" s="5"/>
      <c r="E4" s="5"/>
      <c r="F4" s="5"/>
      <c r="G4" s="4"/>
      <c r="H4" s="4"/>
      <c r="I4" s="4"/>
      <c r="J4" s="4"/>
      <c r="K4" s="4"/>
      <c r="L4" s="4"/>
    </row>
    <row r="5" spans="1:16" x14ac:dyDescent="0.35">
      <c r="A5" s="1"/>
      <c r="B5" s="2"/>
      <c r="C5" s="2"/>
      <c r="D5" s="5"/>
      <c r="E5" s="5"/>
      <c r="F5" s="5"/>
      <c r="G5" s="4"/>
      <c r="H5" s="4"/>
      <c r="I5" s="4"/>
      <c r="J5" s="4"/>
      <c r="K5" s="4"/>
      <c r="L5" s="4"/>
    </row>
    <row r="6" spans="1:16" ht="14.15" customHeight="1" x14ac:dyDescent="0.35">
      <c r="A6" s="1"/>
      <c r="B6" s="31" t="s">
        <v>6</v>
      </c>
      <c r="C6" s="31"/>
      <c r="G6" s="86" t="s">
        <v>7</v>
      </c>
      <c r="H6" s="86"/>
      <c r="I6" s="86"/>
      <c r="J6" s="86"/>
      <c r="K6" s="86"/>
      <c r="L6" s="86"/>
    </row>
    <row r="7" spans="1:16" s="2" customFormat="1" x14ac:dyDescent="0.35">
      <c r="A7" s="1"/>
      <c r="B7" s="32" t="s">
        <v>8</v>
      </c>
      <c r="C7" s="32"/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  <c r="K7" s="7" t="s">
        <v>16</v>
      </c>
      <c r="L7" s="7" t="s">
        <v>17</v>
      </c>
      <c r="M7" s="1"/>
    </row>
    <row r="8" spans="1:16" s="46" customFormat="1" ht="30" customHeight="1" x14ac:dyDescent="0.35">
      <c r="B8" s="47">
        <v>1</v>
      </c>
      <c r="C8" s="47" t="s">
        <v>18</v>
      </c>
      <c r="D8" s="47" t="s">
        <v>19</v>
      </c>
      <c r="E8" s="48" t="s">
        <v>20</v>
      </c>
      <c r="F8" s="49">
        <v>44712</v>
      </c>
      <c r="G8" s="8">
        <v>172430.46</v>
      </c>
      <c r="H8" s="8">
        <v>0</v>
      </c>
      <c r="I8" s="8">
        <v>0</v>
      </c>
      <c r="J8" s="8">
        <v>0</v>
      </c>
      <c r="K8" s="8">
        <v>0</v>
      </c>
      <c r="L8" s="9">
        <f t="shared" ref="L8:L70" si="0">SUM(G8:K8)</f>
        <v>172430.46</v>
      </c>
      <c r="N8" s="50"/>
      <c r="O8" s="50"/>
    </row>
    <row r="9" spans="1:16" s="46" customFormat="1" ht="30" customHeight="1" x14ac:dyDescent="0.35">
      <c r="B9" s="47">
        <v>2</v>
      </c>
      <c r="C9" s="47" t="s">
        <v>18</v>
      </c>
      <c r="D9" s="47" t="s">
        <v>21</v>
      </c>
      <c r="E9" s="48" t="s">
        <v>22</v>
      </c>
      <c r="F9" s="49">
        <v>44552</v>
      </c>
      <c r="G9" s="8">
        <v>27091.499999999996</v>
      </c>
      <c r="H9" s="8">
        <v>0</v>
      </c>
      <c r="I9" s="8">
        <v>0</v>
      </c>
      <c r="J9" s="8">
        <v>0</v>
      </c>
      <c r="K9" s="8">
        <v>0</v>
      </c>
      <c r="L9" s="9">
        <f t="shared" si="0"/>
        <v>27091.499999999996</v>
      </c>
      <c r="N9" s="50"/>
      <c r="O9" s="50"/>
    </row>
    <row r="10" spans="1:16" s="46" customFormat="1" ht="30" customHeight="1" x14ac:dyDescent="0.35">
      <c r="B10" s="47">
        <v>3</v>
      </c>
      <c r="C10" s="47" t="s">
        <v>18</v>
      </c>
      <c r="D10" s="47" t="s">
        <v>23</v>
      </c>
      <c r="E10" s="48" t="s">
        <v>24</v>
      </c>
      <c r="F10" s="49">
        <v>44741</v>
      </c>
      <c r="G10" s="8">
        <v>103039.69</v>
      </c>
      <c r="H10" s="8">
        <v>0</v>
      </c>
      <c r="I10" s="8">
        <v>0</v>
      </c>
      <c r="J10" s="8">
        <v>0</v>
      </c>
      <c r="K10" s="8">
        <v>0</v>
      </c>
      <c r="L10" s="9">
        <f t="shared" si="0"/>
        <v>103039.69</v>
      </c>
      <c r="N10" s="50"/>
      <c r="O10" s="50"/>
    </row>
    <row r="11" spans="1:16" s="46" customFormat="1" ht="30" customHeight="1" x14ac:dyDescent="0.35">
      <c r="B11" s="47">
        <v>4</v>
      </c>
      <c r="C11" s="47" t="s">
        <v>18</v>
      </c>
      <c r="D11" s="47" t="s">
        <v>25</v>
      </c>
      <c r="E11" s="48" t="s">
        <v>26</v>
      </c>
      <c r="F11" s="49">
        <v>44729</v>
      </c>
      <c r="G11" s="8">
        <v>41292.68</v>
      </c>
      <c r="H11" s="8">
        <v>4218.3999999999996</v>
      </c>
      <c r="I11" s="8">
        <v>0</v>
      </c>
      <c r="J11" s="8">
        <v>-4111.6499999999996</v>
      </c>
      <c r="K11" s="8">
        <v>0</v>
      </c>
      <c r="L11" s="9">
        <f t="shared" si="0"/>
        <v>41399.43</v>
      </c>
      <c r="N11" s="50"/>
      <c r="O11" s="50"/>
    </row>
    <row r="12" spans="1:16" s="46" customFormat="1" ht="30" customHeight="1" x14ac:dyDescent="0.35">
      <c r="B12" s="47">
        <v>5</v>
      </c>
      <c r="C12" s="47" t="s">
        <v>18</v>
      </c>
      <c r="D12" s="47" t="s">
        <v>27</v>
      </c>
      <c r="E12" s="48" t="s">
        <v>28</v>
      </c>
      <c r="F12" s="49">
        <v>44194</v>
      </c>
      <c r="G12" s="8">
        <v>26700.93</v>
      </c>
      <c r="H12" s="8">
        <v>2720.7</v>
      </c>
      <c r="I12" s="8">
        <v>0</v>
      </c>
      <c r="J12" s="8">
        <v>-8226.65</v>
      </c>
      <c r="K12" s="8">
        <v>0</v>
      </c>
      <c r="L12" s="9">
        <f t="shared" si="0"/>
        <v>21194.980000000003</v>
      </c>
      <c r="N12" s="50"/>
      <c r="O12" s="50"/>
    </row>
    <row r="13" spans="1:16" s="46" customFormat="1" ht="30" customHeight="1" x14ac:dyDescent="0.35">
      <c r="B13" s="47">
        <v>6</v>
      </c>
      <c r="C13" s="47" t="s">
        <v>18</v>
      </c>
      <c r="D13" s="47" t="s">
        <v>29</v>
      </c>
      <c r="E13" s="48" t="s">
        <v>30</v>
      </c>
      <c r="F13" s="49">
        <v>44224</v>
      </c>
      <c r="G13" s="8">
        <v>17083.64</v>
      </c>
      <c r="H13" s="8">
        <v>1642.78</v>
      </c>
      <c r="I13" s="8">
        <v>0</v>
      </c>
      <c r="J13" s="8">
        <v>-14312.95</v>
      </c>
      <c r="K13" s="8">
        <v>0</v>
      </c>
      <c r="L13" s="9">
        <f t="shared" si="0"/>
        <v>4413.4699999999975</v>
      </c>
      <c r="N13" s="50"/>
      <c r="O13" s="50"/>
    </row>
    <row r="14" spans="1:16" s="46" customFormat="1" ht="30" customHeight="1" x14ac:dyDescent="0.35">
      <c r="B14" s="47">
        <v>7</v>
      </c>
      <c r="C14" s="47" t="s">
        <v>18</v>
      </c>
      <c r="D14" s="47" t="s">
        <v>31</v>
      </c>
      <c r="E14" s="48" t="s">
        <v>32</v>
      </c>
      <c r="F14" s="49">
        <v>44194</v>
      </c>
      <c r="G14" s="8">
        <v>11761.26</v>
      </c>
      <c r="H14" s="8">
        <v>1232.2</v>
      </c>
      <c r="I14" s="8">
        <v>0</v>
      </c>
      <c r="J14" s="8">
        <v>-395.49</v>
      </c>
      <c r="K14" s="8">
        <v>0</v>
      </c>
      <c r="L14" s="9">
        <f t="shared" si="0"/>
        <v>12597.970000000001</v>
      </c>
      <c r="N14" s="50"/>
      <c r="O14" s="50"/>
    </row>
    <row r="15" spans="1:16" s="46" customFormat="1" ht="30" customHeight="1" x14ac:dyDescent="0.35">
      <c r="B15" s="47">
        <v>8</v>
      </c>
      <c r="C15" s="47" t="s">
        <v>18</v>
      </c>
      <c r="D15" s="47" t="s">
        <v>33</v>
      </c>
      <c r="E15" s="48" t="s">
        <v>34</v>
      </c>
      <c r="F15" s="49">
        <v>44559</v>
      </c>
      <c r="G15" s="8">
        <v>58457.26</v>
      </c>
      <c r="H15" s="8">
        <v>12753.38</v>
      </c>
      <c r="I15" s="8">
        <v>0</v>
      </c>
      <c r="J15" s="8">
        <v>-15034.52</v>
      </c>
      <c r="K15" s="8">
        <v>0</v>
      </c>
      <c r="L15" s="9">
        <f t="shared" si="0"/>
        <v>56176.119999999995</v>
      </c>
      <c r="N15" s="50"/>
      <c r="O15" s="50"/>
    </row>
    <row r="16" spans="1:16" s="46" customFormat="1" ht="30" customHeight="1" x14ac:dyDescent="0.35">
      <c r="B16" s="47">
        <v>9</v>
      </c>
      <c r="C16" s="47" t="s">
        <v>18</v>
      </c>
      <c r="D16" s="47" t="s">
        <v>35</v>
      </c>
      <c r="E16" s="48" t="s">
        <v>36</v>
      </c>
      <c r="F16" s="49">
        <v>44707</v>
      </c>
      <c r="G16" s="8">
        <v>44752.04</v>
      </c>
      <c r="H16" s="8">
        <v>17830.8</v>
      </c>
      <c r="I16" s="8">
        <v>0</v>
      </c>
      <c r="J16" s="8">
        <v>-10083.56</v>
      </c>
      <c r="K16" s="8">
        <v>0</v>
      </c>
      <c r="L16" s="9">
        <f t="shared" si="0"/>
        <v>52499.28</v>
      </c>
      <c r="N16" s="50"/>
      <c r="O16" s="50"/>
    </row>
    <row r="17" spans="2:15" s="46" customFormat="1" ht="30" customHeight="1" x14ac:dyDescent="0.35">
      <c r="B17" s="47">
        <v>10</v>
      </c>
      <c r="C17" s="47" t="s">
        <v>18</v>
      </c>
      <c r="D17" s="47" t="s">
        <v>37</v>
      </c>
      <c r="E17" s="48" t="s">
        <v>38</v>
      </c>
      <c r="F17" s="49">
        <v>44559</v>
      </c>
      <c r="G17" s="8">
        <v>19701.669999999998</v>
      </c>
      <c r="H17" s="8">
        <v>4294</v>
      </c>
      <c r="I17" s="8">
        <v>0</v>
      </c>
      <c r="J17" s="8">
        <v>-3687.01</v>
      </c>
      <c r="K17" s="8">
        <v>0</v>
      </c>
      <c r="L17" s="9">
        <f t="shared" si="0"/>
        <v>20308.659999999996</v>
      </c>
      <c r="N17" s="50"/>
      <c r="O17" s="50"/>
    </row>
    <row r="18" spans="2:15" s="46" customFormat="1" ht="30" customHeight="1" x14ac:dyDescent="0.35">
      <c r="B18" s="47">
        <v>11</v>
      </c>
      <c r="C18" s="47" t="s">
        <v>18</v>
      </c>
      <c r="D18" s="47" t="s">
        <v>39</v>
      </c>
      <c r="E18" s="48" t="s">
        <v>40</v>
      </c>
      <c r="F18" s="49">
        <v>44133</v>
      </c>
      <c r="G18" s="8">
        <v>9616.380000000001</v>
      </c>
      <c r="H18" s="8">
        <v>2055.8000000000002</v>
      </c>
      <c r="I18" s="8">
        <v>0</v>
      </c>
      <c r="J18" s="8">
        <v>-11965.560000000001</v>
      </c>
      <c r="K18" s="8">
        <v>0</v>
      </c>
      <c r="L18" s="9">
        <f t="shared" si="0"/>
        <v>-293.38000000000102</v>
      </c>
      <c r="N18" s="50"/>
      <c r="O18" s="50"/>
    </row>
    <row r="19" spans="2:15" s="46" customFormat="1" ht="30" customHeight="1" x14ac:dyDescent="0.35">
      <c r="B19" s="47">
        <v>12</v>
      </c>
      <c r="C19" s="47" t="s">
        <v>18</v>
      </c>
      <c r="D19" s="47" t="s">
        <v>41</v>
      </c>
      <c r="E19" s="48" t="s">
        <v>42</v>
      </c>
      <c r="F19" s="49">
        <v>44133</v>
      </c>
      <c r="G19" s="8">
        <v>8857.67</v>
      </c>
      <c r="H19" s="8">
        <v>1893.6</v>
      </c>
      <c r="I19" s="8">
        <v>0</v>
      </c>
      <c r="J19" s="8">
        <v>-6708.2800000000007</v>
      </c>
      <c r="K19" s="8">
        <v>0</v>
      </c>
      <c r="L19" s="9">
        <f t="shared" si="0"/>
        <v>4042.99</v>
      </c>
      <c r="N19" s="50"/>
      <c r="O19" s="50"/>
    </row>
    <row r="20" spans="2:15" s="46" customFormat="1" ht="30" customHeight="1" x14ac:dyDescent="0.35">
      <c r="B20" s="47">
        <v>13</v>
      </c>
      <c r="C20" s="47" t="s">
        <v>18</v>
      </c>
      <c r="D20" s="47" t="s">
        <v>43</v>
      </c>
      <c r="E20" s="48" t="s">
        <v>44</v>
      </c>
      <c r="F20" s="49">
        <v>44679</v>
      </c>
      <c r="G20" s="8">
        <v>8757.52</v>
      </c>
      <c r="H20" s="8">
        <v>2003.68</v>
      </c>
      <c r="I20" s="8">
        <v>0</v>
      </c>
      <c r="J20" s="8">
        <v>-9914.76</v>
      </c>
      <c r="K20" s="8">
        <v>0</v>
      </c>
      <c r="L20" s="9">
        <f t="shared" si="0"/>
        <v>846.44000000000051</v>
      </c>
      <c r="N20" s="50"/>
      <c r="O20" s="50"/>
    </row>
    <row r="21" spans="2:15" s="46" customFormat="1" ht="30" customHeight="1" x14ac:dyDescent="0.35">
      <c r="B21" s="47">
        <v>14</v>
      </c>
      <c r="C21" s="47" t="s">
        <v>18</v>
      </c>
      <c r="D21" s="47" t="s">
        <v>45</v>
      </c>
      <c r="E21" s="48" t="s">
        <v>46</v>
      </c>
      <c r="F21" s="49">
        <v>44011</v>
      </c>
      <c r="G21" s="8">
        <v>0</v>
      </c>
      <c r="H21" s="8">
        <v>1983</v>
      </c>
      <c r="I21" s="8">
        <v>0</v>
      </c>
      <c r="J21" s="8">
        <v>-3989.09</v>
      </c>
      <c r="K21" s="8">
        <v>0</v>
      </c>
      <c r="L21" s="9">
        <f t="shared" si="0"/>
        <v>-2006.0900000000001</v>
      </c>
      <c r="N21" s="50"/>
      <c r="O21" s="50"/>
    </row>
    <row r="22" spans="2:15" s="46" customFormat="1" ht="30" customHeight="1" x14ac:dyDescent="0.35">
      <c r="B22" s="47">
        <v>15</v>
      </c>
      <c r="C22" s="47" t="s">
        <v>18</v>
      </c>
      <c r="D22" s="47" t="s">
        <v>47</v>
      </c>
      <c r="E22" s="48" t="s">
        <v>48</v>
      </c>
      <c r="F22" s="49">
        <v>44496</v>
      </c>
      <c r="G22" s="8">
        <v>8524.93</v>
      </c>
      <c r="H22" s="8">
        <v>859.52</v>
      </c>
      <c r="I22" s="8">
        <v>0</v>
      </c>
      <c r="J22" s="8">
        <v>-859.5</v>
      </c>
      <c r="K22" s="8">
        <v>0</v>
      </c>
      <c r="L22" s="9">
        <f t="shared" si="0"/>
        <v>8524.9500000000007</v>
      </c>
      <c r="N22" s="50"/>
      <c r="O22" s="50"/>
    </row>
    <row r="23" spans="2:15" s="46" customFormat="1" ht="30" customHeight="1" x14ac:dyDescent="0.35">
      <c r="B23" s="47">
        <v>16</v>
      </c>
      <c r="C23" s="47" t="s">
        <v>18</v>
      </c>
      <c r="D23" s="47" t="s">
        <v>49</v>
      </c>
      <c r="E23" s="48" t="s">
        <v>50</v>
      </c>
      <c r="F23" s="49">
        <v>44342</v>
      </c>
      <c r="G23" s="8">
        <v>7425.74</v>
      </c>
      <c r="H23" s="8">
        <v>1667.42</v>
      </c>
      <c r="I23" s="8">
        <v>0</v>
      </c>
      <c r="J23" s="8">
        <v>-1453.94</v>
      </c>
      <c r="K23" s="8">
        <v>0</v>
      </c>
      <c r="L23" s="9">
        <f t="shared" si="0"/>
        <v>7639.2199999999993</v>
      </c>
      <c r="N23" s="50"/>
      <c r="O23" s="50"/>
    </row>
    <row r="24" spans="2:15" s="46" customFormat="1" ht="30" customHeight="1" x14ac:dyDescent="0.35">
      <c r="B24" s="47">
        <v>17</v>
      </c>
      <c r="C24" s="47" t="s">
        <v>18</v>
      </c>
      <c r="D24" s="47" t="s">
        <v>51</v>
      </c>
      <c r="E24" s="48" t="s">
        <v>52</v>
      </c>
      <c r="F24" s="49">
        <v>44679</v>
      </c>
      <c r="G24" s="8">
        <v>6643</v>
      </c>
      <c r="H24" s="8">
        <v>1550</v>
      </c>
      <c r="I24" s="8">
        <v>0</v>
      </c>
      <c r="J24" s="8">
        <v>-2621.73</v>
      </c>
      <c r="K24" s="8">
        <v>0</v>
      </c>
      <c r="L24" s="9">
        <f t="shared" si="0"/>
        <v>5571.27</v>
      </c>
      <c r="N24" s="50"/>
      <c r="O24" s="50"/>
    </row>
    <row r="25" spans="2:15" s="46" customFormat="1" ht="30" customHeight="1" x14ac:dyDescent="0.35">
      <c r="B25" s="47">
        <v>18</v>
      </c>
      <c r="C25" s="47" t="s">
        <v>18</v>
      </c>
      <c r="D25" s="47" t="s">
        <v>53</v>
      </c>
      <c r="E25" s="48" t="s">
        <v>54</v>
      </c>
      <c r="F25" s="49">
        <v>44011</v>
      </c>
      <c r="G25" s="8">
        <v>0</v>
      </c>
      <c r="H25" s="8">
        <v>1039.49</v>
      </c>
      <c r="I25" s="8">
        <v>0</v>
      </c>
      <c r="J25" s="8">
        <v>0</v>
      </c>
      <c r="K25" s="8">
        <v>0</v>
      </c>
      <c r="L25" s="9">
        <f t="shared" si="0"/>
        <v>1039.49</v>
      </c>
      <c r="N25" s="50"/>
      <c r="O25" s="50"/>
    </row>
    <row r="26" spans="2:15" s="46" customFormat="1" ht="30" customHeight="1" x14ac:dyDescent="0.35">
      <c r="B26" s="47">
        <v>19</v>
      </c>
      <c r="C26" s="47" t="s">
        <v>18</v>
      </c>
      <c r="D26" s="47" t="s">
        <v>55</v>
      </c>
      <c r="E26" s="48" t="s">
        <v>56</v>
      </c>
      <c r="F26" s="49">
        <v>44707</v>
      </c>
      <c r="G26" s="8">
        <v>2126.98</v>
      </c>
      <c r="H26" s="8">
        <v>487.31999999999994</v>
      </c>
      <c r="I26" s="8">
        <v>0</v>
      </c>
      <c r="J26" s="8">
        <v>-498.46000000000004</v>
      </c>
      <c r="K26" s="8">
        <v>0</v>
      </c>
      <c r="L26" s="9">
        <f t="shared" si="0"/>
        <v>2115.84</v>
      </c>
      <c r="N26" s="50"/>
      <c r="O26" s="50"/>
    </row>
    <row r="27" spans="2:15" s="46" customFormat="1" ht="30" customHeight="1" x14ac:dyDescent="0.35">
      <c r="B27" s="47">
        <v>20</v>
      </c>
      <c r="C27" s="47" t="s">
        <v>18</v>
      </c>
      <c r="D27" s="47" t="s">
        <v>57</v>
      </c>
      <c r="E27" s="48" t="s">
        <v>58</v>
      </c>
      <c r="F27" s="49">
        <v>44679</v>
      </c>
      <c r="G27" s="8">
        <v>2347.62</v>
      </c>
      <c r="H27" s="8">
        <v>521.92999999999995</v>
      </c>
      <c r="I27" s="8">
        <v>0</v>
      </c>
      <c r="J27" s="8">
        <v>-937.07999999999993</v>
      </c>
      <c r="K27" s="8">
        <v>0</v>
      </c>
      <c r="L27" s="9">
        <f t="shared" si="0"/>
        <v>1932.4699999999998</v>
      </c>
      <c r="N27" s="50"/>
      <c r="O27" s="50"/>
    </row>
    <row r="28" spans="2:15" s="46" customFormat="1" ht="30" customHeight="1" x14ac:dyDescent="0.35">
      <c r="B28" s="47">
        <v>22</v>
      </c>
      <c r="C28" s="47" t="s">
        <v>18</v>
      </c>
      <c r="D28" s="47" t="s">
        <v>59</v>
      </c>
      <c r="E28" s="48" t="s">
        <v>60</v>
      </c>
      <c r="F28" s="49">
        <v>44186</v>
      </c>
      <c r="G28" s="8">
        <v>293975.59999999998</v>
      </c>
      <c r="H28" s="8">
        <v>13889.71</v>
      </c>
      <c r="I28" s="8">
        <v>0</v>
      </c>
      <c r="J28" s="8">
        <v>0</v>
      </c>
      <c r="K28" s="8">
        <v>0</v>
      </c>
      <c r="L28" s="9">
        <f t="shared" si="0"/>
        <v>307865.31</v>
      </c>
      <c r="N28" s="50"/>
      <c r="O28" s="50"/>
    </row>
    <row r="29" spans="2:15" s="46" customFormat="1" ht="30" customHeight="1" x14ac:dyDescent="0.35">
      <c r="B29" s="47">
        <v>23</v>
      </c>
      <c r="C29" s="47" t="s">
        <v>18</v>
      </c>
      <c r="D29" s="47" t="s">
        <v>61</v>
      </c>
      <c r="E29" s="48" t="s">
        <v>62</v>
      </c>
      <c r="F29" s="49">
        <v>44677</v>
      </c>
      <c r="G29" s="8">
        <v>121751.41000000002</v>
      </c>
      <c r="H29" s="8">
        <v>32098.039999999997</v>
      </c>
      <c r="I29" s="8">
        <v>0</v>
      </c>
      <c r="J29" s="8">
        <v>-96566.76</v>
      </c>
      <c r="K29" s="8">
        <v>0</v>
      </c>
      <c r="L29" s="9">
        <f t="shared" si="0"/>
        <v>57282.690000000017</v>
      </c>
      <c r="N29" s="50"/>
      <c r="O29" s="50"/>
    </row>
    <row r="30" spans="2:15" s="46" customFormat="1" ht="30" customHeight="1" x14ac:dyDescent="0.35">
      <c r="B30" s="47">
        <v>24</v>
      </c>
      <c r="C30" s="47" t="s">
        <v>18</v>
      </c>
      <c r="D30" s="47" t="s">
        <v>63</v>
      </c>
      <c r="E30" s="48" t="s">
        <v>64</v>
      </c>
      <c r="F30" s="49">
        <v>44224</v>
      </c>
      <c r="G30" s="8">
        <v>87129.919999999998</v>
      </c>
      <c r="H30" s="8">
        <v>50321.64</v>
      </c>
      <c r="I30" s="8">
        <v>0</v>
      </c>
      <c r="J30" s="8">
        <v>-5322.06</v>
      </c>
      <c r="K30" s="8">
        <v>0</v>
      </c>
      <c r="L30" s="9">
        <f t="shared" si="0"/>
        <v>132129.5</v>
      </c>
      <c r="N30" s="50"/>
      <c r="O30" s="50"/>
    </row>
    <row r="31" spans="2:15" s="46" customFormat="1" ht="30" customHeight="1" x14ac:dyDescent="0.35">
      <c r="B31" s="47">
        <v>25</v>
      </c>
      <c r="C31" s="47" t="s">
        <v>18</v>
      </c>
      <c r="D31" s="47" t="s">
        <v>65</v>
      </c>
      <c r="E31" s="48" t="s">
        <v>66</v>
      </c>
      <c r="F31" s="49">
        <v>44727</v>
      </c>
      <c r="G31" s="8">
        <v>75619.830000000016</v>
      </c>
      <c r="H31" s="8">
        <v>15920.939999999999</v>
      </c>
      <c r="I31" s="8">
        <v>0</v>
      </c>
      <c r="J31" s="8">
        <v>-64325.780000000006</v>
      </c>
      <c r="K31" s="8">
        <v>0</v>
      </c>
      <c r="L31" s="9">
        <f t="shared" si="0"/>
        <v>27214.990000000013</v>
      </c>
      <c r="N31" s="50"/>
      <c r="O31" s="50"/>
    </row>
    <row r="32" spans="2:15" s="46" customFormat="1" ht="30" customHeight="1" x14ac:dyDescent="0.35">
      <c r="B32" s="47">
        <v>26</v>
      </c>
      <c r="C32" s="47" t="s">
        <v>18</v>
      </c>
      <c r="D32" s="47" t="s">
        <v>67</v>
      </c>
      <c r="E32" s="48" t="s">
        <v>68</v>
      </c>
      <c r="F32" s="49">
        <v>44232</v>
      </c>
      <c r="G32" s="8">
        <v>66220.479999999996</v>
      </c>
      <c r="H32" s="8">
        <v>6692</v>
      </c>
      <c r="I32" s="8">
        <v>0</v>
      </c>
      <c r="J32" s="8">
        <v>-7309.14</v>
      </c>
      <c r="K32" s="8">
        <v>0</v>
      </c>
      <c r="L32" s="9">
        <f t="shared" si="0"/>
        <v>65603.34</v>
      </c>
      <c r="N32" s="50"/>
      <c r="O32" s="50"/>
    </row>
    <row r="33" spans="2:15" s="46" customFormat="1" ht="30" customHeight="1" x14ac:dyDescent="0.35">
      <c r="B33" s="47">
        <v>27</v>
      </c>
      <c r="C33" s="47" t="s">
        <v>18</v>
      </c>
      <c r="D33" s="47" t="s">
        <v>69</v>
      </c>
      <c r="E33" s="48" t="s">
        <v>70</v>
      </c>
      <c r="F33" s="49">
        <v>44140</v>
      </c>
      <c r="G33" s="8">
        <v>65876</v>
      </c>
      <c r="H33" s="8">
        <v>2991.2</v>
      </c>
      <c r="I33" s="8">
        <v>0</v>
      </c>
      <c r="J33" s="8">
        <v>-34078.980000000003</v>
      </c>
      <c r="K33" s="8">
        <v>0</v>
      </c>
      <c r="L33" s="9">
        <f t="shared" si="0"/>
        <v>34788.219999999994</v>
      </c>
      <c r="N33" s="50"/>
      <c r="O33" s="50"/>
    </row>
    <row r="34" spans="2:15" s="46" customFormat="1" ht="30" customHeight="1" x14ac:dyDescent="0.35">
      <c r="B34" s="47">
        <v>28</v>
      </c>
      <c r="C34" s="47" t="s">
        <v>18</v>
      </c>
      <c r="D34" s="47" t="s">
        <v>71</v>
      </c>
      <c r="E34" s="48" t="s">
        <v>72</v>
      </c>
      <c r="F34" s="49">
        <v>44159</v>
      </c>
      <c r="G34" s="8">
        <v>44895.130000000005</v>
      </c>
      <c r="H34" s="8">
        <v>40669.81</v>
      </c>
      <c r="I34" s="8">
        <v>0</v>
      </c>
      <c r="J34" s="8">
        <v>-7183.41</v>
      </c>
      <c r="K34" s="8">
        <v>0</v>
      </c>
      <c r="L34" s="9">
        <f t="shared" si="0"/>
        <v>78381.53</v>
      </c>
      <c r="N34" s="50"/>
      <c r="O34" s="50"/>
    </row>
    <row r="35" spans="2:15" s="46" customFormat="1" ht="30" customHeight="1" x14ac:dyDescent="0.35">
      <c r="B35" s="47">
        <v>29</v>
      </c>
      <c r="C35" s="47" t="s">
        <v>18</v>
      </c>
      <c r="D35" s="47" t="s">
        <v>73</v>
      </c>
      <c r="E35" s="48" t="s">
        <v>74</v>
      </c>
      <c r="F35" s="49">
        <v>44421</v>
      </c>
      <c r="G35" s="8">
        <v>40817.29</v>
      </c>
      <c r="H35" s="8">
        <v>1885.99</v>
      </c>
      <c r="I35" s="8">
        <v>0</v>
      </c>
      <c r="J35" s="8">
        <v>0</v>
      </c>
      <c r="K35" s="8">
        <v>0</v>
      </c>
      <c r="L35" s="9">
        <f t="shared" si="0"/>
        <v>42703.28</v>
      </c>
      <c r="N35" s="50"/>
      <c r="O35" s="50"/>
    </row>
    <row r="36" spans="2:15" s="46" customFormat="1" ht="30" customHeight="1" x14ac:dyDescent="0.35">
      <c r="B36" s="47">
        <v>30</v>
      </c>
      <c r="C36" s="47" t="s">
        <v>18</v>
      </c>
      <c r="D36" s="47" t="s">
        <v>75</v>
      </c>
      <c r="E36" s="48" t="s">
        <v>76</v>
      </c>
      <c r="F36" s="49">
        <v>44300</v>
      </c>
      <c r="G36" s="8">
        <v>33301.29</v>
      </c>
      <c r="H36" s="8">
        <v>1561.03</v>
      </c>
      <c r="I36" s="8">
        <v>0</v>
      </c>
      <c r="J36" s="8">
        <v>0</v>
      </c>
      <c r="K36" s="8">
        <v>0</v>
      </c>
      <c r="L36" s="9">
        <f t="shared" si="0"/>
        <v>34862.32</v>
      </c>
      <c r="N36" s="50"/>
      <c r="O36" s="50"/>
    </row>
    <row r="37" spans="2:15" s="46" customFormat="1" ht="30" customHeight="1" x14ac:dyDescent="0.35">
      <c r="B37" s="47">
        <v>31</v>
      </c>
      <c r="C37" s="47" t="s">
        <v>18</v>
      </c>
      <c r="D37" s="47" t="s">
        <v>77</v>
      </c>
      <c r="E37" s="48" t="s">
        <v>78</v>
      </c>
      <c r="F37" s="49">
        <v>44088</v>
      </c>
      <c r="G37" s="8">
        <v>21749.68</v>
      </c>
      <c r="H37" s="8">
        <v>3179.29</v>
      </c>
      <c r="I37" s="8">
        <v>0</v>
      </c>
      <c r="J37" s="8">
        <v>-4133.92</v>
      </c>
      <c r="K37" s="8">
        <v>0</v>
      </c>
      <c r="L37" s="9">
        <f t="shared" si="0"/>
        <v>20795.050000000003</v>
      </c>
      <c r="N37" s="50"/>
      <c r="O37" s="50"/>
    </row>
    <row r="38" spans="2:15" s="46" customFormat="1" ht="30" customHeight="1" x14ac:dyDescent="0.35">
      <c r="B38" s="47">
        <v>32</v>
      </c>
      <c r="C38" s="47" t="s">
        <v>18</v>
      </c>
      <c r="D38" s="47" t="s">
        <v>79</v>
      </c>
      <c r="E38" s="48" t="s">
        <v>80</v>
      </c>
      <c r="F38" s="49">
        <v>44680</v>
      </c>
      <c r="G38" s="8">
        <v>20164.400000000001</v>
      </c>
      <c r="H38" s="8">
        <v>4507.34</v>
      </c>
      <c r="I38" s="8">
        <v>0</v>
      </c>
      <c r="J38" s="8">
        <v>-13700.79</v>
      </c>
      <c r="K38" s="8">
        <v>0</v>
      </c>
      <c r="L38" s="9">
        <f t="shared" si="0"/>
        <v>10970.95</v>
      </c>
      <c r="N38" s="50"/>
      <c r="O38" s="50"/>
    </row>
    <row r="39" spans="2:15" s="46" customFormat="1" ht="30" customHeight="1" x14ac:dyDescent="0.35">
      <c r="B39" s="47">
        <v>33</v>
      </c>
      <c r="C39" s="47" t="s">
        <v>18</v>
      </c>
      <c r="D39" s="47" t="s">
        <v>81</v>
      </c>
      <c r="E39" s="48" t="s">
        <v>82</v>
      </c>
      <c r="F39" s="49">
        <v>44195</v>
      </c>
      <c r="G39" s="8">
        <v>17378.02</v>
      </c>
      <c r="H39" s="8">
        <v>15705.49</v>
      </c>
      <c r="I39" s="8">
        <v>0</v>
      </c>
      <c r="J39" s="8">
        <v>-2538.21</v>
      </c>
      <c r="K39" s="8">
        <v>0</v>
      </c>
      <c r="L39" s="9">
        <f t="shared" si="0"/>
        <v>30545.300000000003</v>
      </c>
      <c r="N39" s="50"/>
      <c r="O39" s="50"/>
    </row>
    <row r="40" spans="2:15" s="46" customFormat="1" ht="30" customHeight="1" x14ac:dyDescent="0.35">
      <c r="B40" s="47">
        <v>34</v>
      </c>
      <c r="C40" s="47" t="s">
        <v>18</v>
      </c>
      <c r="D40" s="47" t="s">
        <v>83</v>
      </c>
      <c r="E40" s="48" t="s">
        <v>84</v>
      </c>
      <c r="F40" s="49">
        <v>44698</v>
      </c>
      <c r="G40" s="8">
        <v>16865.07</v>
      </c>
      <c r="H40" s="8">
        <v>1299.6300000000001</v>
      </c>
      <c r="I40" s="8">
        <v>0</v>
      </c>
      <c r="J40" s="8">
        <v>-12725.09</v>
      </c>
      <c r="K40" s="8">
        <v>0</v>
      </c>
      <c r="L40" s="9">
        <f t="shared" si="0"/>
        <v>5439.6100000000006</v>
      </c>
      <c r="N40" s="50"/>
      <c r="O40" s="50"/>
    </row>
    <row r="41" spans="2:15" s="46" customFormat="1" ht="30" customHeight="1" x14ac:dyDescent="0.35">
      <c r="B41" s="47">
        <v>35</v>
      </c>
      <c r="C41" s="47" t="s">
        <v>18</v>
      </c>
      <c r="D41" s="47" t="s">
        <v>85</v>
      </c>
      <c r="E41" s="48" t="s">
        <v>86</v>
      </c>
      <c r="F41" s="49">
        <v>44677</v>
      </c>
      <c r="G41" s="8">
        <v>16243.520000000002</v>
      </c>
      <c r="H41" s="8">
        <v>3999.93</v>
      </c>
      <c r="I41" s="8">
        <v>0</v>
      </c>
      <c r="J41" s="8">
        <v>-6596.53</v>
      </c>
      <c r="K41" s="8">
        <v>0</v>
      </c>
      <c r="L41" s="9">
        <f t="shared" si="0"/>
        <v>13646.920000000002</v>
      </c>
      <c r="N41" s="50"/>
      <c r="O41" s="50"/>
    </row>
    <row r="42" spans="2:15" s="46" customFormat="1" ht="30" customHeight="1" x14ac:dyDescent="0.35">
      <c r="B42" s="47">
        <v>36</v>
      </c>
      <c r="C42" s="47" t="s">
        <v>18</v>
      </c>
      <c r="D42" s="47" t="s">
        <v>87</v>
      </c>
      <c r="E42" s="48" t="s">
        <v>88</v>
      </c>
      <c r="F42" s="49">
        <v>44391</v>
      </c>
      <c r="G42" s="8">
        <v>15908.220000000001</v>
      </c>
      <c r="H42" s="8">
        <v>3281.73</v>
      </c>
      <c r="I42" s="8">
        <v>0</v>
      </c>
      <c r="J42" s="8">
        <v>0</v>
      </c>
      <c r="K42" s="8">
        <v>0</v>
      </c>
      <c r="L42" s="9">
        <f t="shared" si="0"/>
        <v>19189.95</v>
      </c>
      <c r="N42" s="50"/>
      <c r="O42" s="50"/>
    </row>
    <row r="43" spans="2:15" s="46" customFormat="1" ht="30" customHeight="1" x14ac:dyDescent="0.35">
      <c r="B43" s="47">
        <v>37</v>
      </c>
      <c r="C43" s="47" t="s">
        <v>18</v>
      </c>
      <c r="D43" s="47" t="s">
        <v>89</v>
      </c>
      <c r="E43" s="48" t="s">
        <v>90</v>
      </c>
      <c r="F43" s="49">
        <v>44169</v>
      </c>
      <c r="G43" s="8">
        <v>15901.79</v>
      </c>
      <c r="H43" s="8">
        <v>735</v>
      </c>
      <c r="I43" s="8">
        <v>0</v>
      </c>
      <c r="J43" s="8">
        <v>-10618.210000000001</v>
      </c>
      <c r="K43" s="8">
        <v>0</v>
      </c>
      <c r="L43" s="9">
        <f t="shared" si="0"/>
        <v>6018.58</v>
      </c>
      <c r="N43" s="50"/>
      <c r="O43" s="50"/>
    </row>
    <row r="44" spans="2:15" s="46" customFormat="1" ht="30" customHeight="1" x14ac:dyDescent="0.35">
      <c r="B44" s="47">
        <v>38</v>
      </c>
      <c r="C44" s="47" t="s">
        <v>18</v>
      </c>
      <c r="D44" s="47" t="s">
        <v>91</v>
      </c>
      <c r="E44" s="48" t="s">
        <v>92</v>
      </c>
      <c r="F44" s="49">
        <v>44333</v>
      </c>
      <c r="G44" s="8">
        <v>15832</v>
      </c>
      <c r="H44" s="8">
        <v>750.38</v>
      </c>
      <c r="I44" s="8">
        <v>0</v>
      </c>
      <c r="J44" s="8">
        <v>-827.06000000000006</v>
      </c>
      <c r="K44" s="8">
        <v>0</v>
      </c>
      <c r="L44" s="9">
        <f t="shared" si="0"/>
        <v>15755.320000000002</v>
      </c>
      <c r="N44" s="50"/>
      <c r="O44" s="50"/>
    </row>
    <row r="45" spans="2:15" s="46" customFormat="1" ht="30" customHeight="1" x14ac:dyDescent="0.35">
      <c r="B45" s="47">
        <v>39</v>
      </c>
      <c r="C45" s="47" t="s">
        <v>18</v>
      </c>
      <c r="D45" s="47" t="s">
        <v>93</v>
      </c>
      <c r="E45" s="48" t="s">
        <v>94</v>
      </c>
      <c r="F45" s="49">
        <v>44228</v>
      </c>
      <c r="G45" s="8">
        <v>15285.359999999997</v>
      </c>
      <c r="H45" s="8">
        <v>2245.2199999999998</v>
      </c>
      <c r="I45" s="8">
        <v>0</v>
      </c>
      <c r="J45" s="8">
        <v>-1261.8600000000001</v>
      </c>
      <c r="K45" s="8">
        <v>0</v>
      </c>
      <c r="L45" s="9">
        <f t="shared" si="0"/>
        <v>16268.719999999998</v>
      </c>
      <c r="N45" s="50"/>
      <c r="O45" s="50"/>
    </row>
    <row r="46" spans="2:15" s="46" customFormat="1" ht="30" customHeight="1" x14ac:dyDescent="0.35">
      <c r="B46" s="47">
        <v>40</v>
      </c>
      <c r="C46" s="47" t="s">
        <v>18</v>
      </c>
      <c r="D46" s="47" t="s">
        <v>95</v>
      </c>
      <c r="E46" s="48" t="s">
        <v>96</v>
      </c>
      <c r="F46" s="49">
        <v>44165</v>
      </c>
      <c r="G46" s="8">
        <v>11809.26</v>
      </c>
      <c r="H46" s="8">
        <v>10460.1</v>
      </c>
      <c r="I46" s="8">
        <v>0</v>
      </c>
      <c r="J46" s="8">
        <v>-7488.8600000000006</v>
      </c>
      <c r="K46" s="8">
        <v>0</v>
      </c>
      <c r="L46" s="9">
        <f t="shared" si="0"/>
        <v>14780.5</v>
      </c>
      <c r="N46" s="50"/>
      <c r="O46" s="50"/>
    </row>
    <row r="47" spans="2:15" s="46" customFormat="1" ht="30" customHeight="1" x14ac:dyDescent="0.35">
      <c r="B47" s="47">
        <v>41</v>
      </c>
      <c r="C47" s="47" t="s">
        <v>18</v>
      </c>
      <c r="D47" s="47" t="s">
        <v>97</v>
      </c>
      <c r="E47" s="48" t="s">
        <v>98</v>
      </c>
      <c r="F47" s="49">
        <v>44361</v>
      </c>
      <c r="G47" s="8">
        <v>11777.64</v>
      </c>
      <c r="H47" s="8">
        <v>549.75</v>
      </c>
      <c r="I47" s="8">
        <v>0</v>
      </c>
      <c r="J47" s="8">
        <v>0</v>
      </c>
      <c r="K47" s="8">
        <v>0</v>
      </c>
      <c r="L47" s="9">
        <f t="shared" si="0"/>
        <v>12327.39</v>
      </c>
      <c r="N47" s="50"/>
      <c r="O47" s="50"/>
    </row>
    <row r="48" spans="2:15" s="46" customFormat="1" ht="30" customHeight="1" x14ac:dyDescent="0.35">
      <c r="B48" s="47">
        <v>42</v>
      </c>
      <c r="C48" s="47" t="s">
        <v>18</v>
      </c>
      <c r="D48" s="47" t="s">
        <v>99</v>
      </c>
      <c r="E48" s="48" t="s">
        <v>100</v>
      </c>
      <c r="F48" s="49">
        <v>44391</v>
      </c>
      <c r="G48" s="8">
        <v>9474.5500000000029</v>
      </c>
      <c r="H48" s="8">
        <v>2037.28</v>
      </c>
      <c r="I48" s="8">
        <v>0</v>
      </c>
      <c r="J48" s="8">
        <v>0</v>
      </c>
      <c r="K48" s="8">
        <v>0</v>
      </c>
      <c r="L48" s="9">
        <f t="shared" si="0"/>
        <v>11511.830000000004</v>
      </c>
      <c r="N48" s="50"/>
      <c r="O48" s="50"/>
    </row>
    <row r="49" spans="2:15" s="46" customFormat="1" ht="30" customHeight="1" x14ac:dyDescent="0.35">
      <c r="B49" s="47">
        <v>43</v>
      </c>
      <c r="C49" s="47" t="s">
        <v>18</v>
      </c>
      <c r="D49" s="47" t="s">
        <v>101</v>
      </c>
      <c r="E49" s="48" t="s">
        <v>102</v>
      </c>
      <c r="F49" s="49">
        <v>44042</v>
      </c>
      <c r="G49" s="8">
        <v>9179.91</v>
      </c>
      <c r="H49" s="8">
        <v>8299.6699999999983</v>
      </c>
      <c r="I49" s="8">
        <v>0</v>
      </c>
      <c r="J49" s="8">
        <v>-4095.3</v>
      </c>
      <c r="K49" s="8">
        <v>0</v>
      </c>
      <c r="L49" s="9">
        <f t="shared" si="0"/>
        <v>13384.279999999999</v>
      </c>
      <c r="N49" s="50"/>
      <c r="O49" s="50"/>
    </row>
    <row r="50" spans="2:15" s="46" customFormat="1" ht="30" customHeight="1" x14ac:dyDescent="0.35">
      <c r="B50" s="47">
        <v>44</v>
      </c>
      <c r="C50" s="47" t="s">
        <v>18</v>
      </c>
      <c r="D50" s="47" t="s">
        <v>103</v>
      </c>
      <c r="E50" s="48" t="s">
        <v>104</v>
      </c>
      <c r="F50" s="49">
        <v>44172</v>
      </c>
      <c r="G50" s="8">
        <v>7639.53</v>
      </c>
      <c r="H50" s="8">
        <v>354.93</v>
      </c>
      <c r="I50" s="8">
        <v>0</v>
      </c>
      <c r="J50" s="8">
        <v>-4330.3999999999996</v>
      </c>
      <c r="K50" s="8">
        <v>0</v>
      </c>
      <c r="L50" s="9">
        <f t="shared" si="0"/>
        <v>3664.0600000000004</v>
      </c>
      <c r="N50" s="50"/>
      <c r="O50" s="50"/>
    </row>
    <row r="51" spans="2:15" s="46" customFormat="1" ht="30" customHeight="1" x14ac:dyDescent="0.35">
      <c r="B51" s="47">
        <v>45</v>
      </c>
      <c r="C51" s="47" t="s">
        <v>18</v>
      </c>
      <c r="D51" s="47" t="s">
        <v>105</v>
      </c>
      <c r="E51" s="48" t="s">
        <v>106</v>
      </c>
      <c r="F51" s="49">
        <v>44446</v>
      </c>
      <c r="G51" s="8">
        <v>7183.03</v>
      </c>
      <c r="H51" s="8">
        <v>394.5</v>
      </c>
      <c r="I51" s="8">
        <v>0</v>
      </c>
      <c r="J51" s="8">
        <v>0</v>
      </c>
      <c r="K51" s="8">
        <v>0</v>
      </c>
      <c r="L51" s="9">
        <f t="shared" si="0"/>
        <v>7577.53</v>
      </c>
      <c r="N51" s="50"/>
      <c r="O51" s="50"/>
    </row>
    <row r="52" spans="2:15" s="46" customFormat="1" ht="30" customHeight="1" x14ac:dyDescent="0.35">
      <c r="B52" s="47">
        <v>46</v>
      </c>
      <c r="C52" s="47" t="s">
        <v>18</v>
      </c>
      <c r="D52" s="47" t="s">
        <v>107</v>
      </c>
      <c r="E52" s="48" t="s">
        <v>108</v>
      </c>
      <c r="F52" s="49">
        <v>44168</v>
      </c>
      <c r="G52" s="8">
        <v>7168.9400000000005</v>
      </c>
      <c r="H52" s="8">
        <v>342.5</v>
      </c>
      <c r="I52" s="8">
        <v>0</v>
      </c>
      <c r="J52" s="8">
        <v>-192.37</v>
      </c>
      <c r="K52" s="8">
        <v>0</v>
      </c>
      <c r="L52" s="9">
        <f t="shared" si="0"/>
        <v>7319.0700000000006</v>
      </c>
      <c r="N52" s="50"/>
      <c r="O52" s="50"/>
    </row>
    <row r="53" spans="2:15" s="46" customFormat="1" ht="30" customHeight="1" x14ac:dyDescent="0.35">
      <c r="B53" s="47">
        <v>47</v>
      </c>
      <c r="C53" s="47" t="s">
        <v>18</v>
      </c>
      <c r="D53" s="47" t="s">
        <v>109</v>
      </c>
      <c r="E53" s="48" t="s">
        <v>110</v>
      </c>
      <c r="F53" s="49">
        <v>44232</v>
      </c>
      <c r="G53" s="8">
        <v>6726.02</v>
      </c>
      <c r="H53" s="8">
        <v>308.99</v>
      </c>
      <c r="I53" s="8">
        <v>0</v>
      </c>
      <c r="J53" s="8">
        <v>-302.66000000000003</v>
      </c>
      <c r="K53" s="8">
        <v>0</v>
      </c>
      <c r="L53" s="9">
        <f t="shared" si="0"/>
        <v>6732.35</v>
      </c>
      <c r="N53" s="50"/>
      <c r="O53" s="50"/>
    </row>
    <row r="54" spans="2:15" s="46" customFormat="1" ht="30" customHeight="1" x14ac:dyDescent="0.35">
      <c r="B54" s="47">
        <v>48</v>
      </c>
      <c r="C54" s="47" t="s">
        <v>18</v>
      </c>
      <c r="D54" s="47" t="s">
        <v>111</v>
      </c>
      <c r="E54" s="48" t="s">
        <v>112</v>
      </c>
      <c r="F54" s="49">
        <v>44446</v>
      </c>
      <c r="G54" s="8">
        <v>6369.72</v>
      </c>
      <c r="H54" s="8">
        <v>303.95</v>
      </c>
      <c r="I54" s="8">
        <v>0</v>
      </c>
      <c r="J54" s="8">
        <v>0</v>
      </c>
      <c r="K54" s="8">
        <v>0</v>
      </c>
      <c r="L54" s="9">
        <f t="shared" si="0"/>
        <v>6673.67</v>
      </c>
      <c r="N54" s="50"/>
      <c r="O54" s="50"/>
    </row>
    <row r="55" spans="2:15" s="46" customFormat="1" ht="30" customHeight="1" x14ac:dyDescent="0.35">
      <c r="B55" s="47">
        <v>49</v>
      </c>
      <c r="C55" s="47" t="s">
        <v>18</v>
      </c>
      <c r="D55" s="47" t="s">
        <v>113</v>
      </c>
      <c r="E55" s="48" t="s">
        <v>114</v>
      </c>
      <c r="F55" s="49">
        <v>44663</v>
      </c>
      <c r="G55" s="8">
        <v>5750.2100000000009</v>
      </c>
      <c r="H55" s="8">
        <v>671.4</v>
      </c>
      <c r="I55" s="8">
        <v>0</v>
      </c>
      <c r="J55" s="8">
        <v>-3444.57</v>
      </c>
      <c r="K55" s="8">
        <v>0</v>
      </c>
      <c r="L55" s="9">
        <f t="shared" si="0"/>
        <v>2977.0400000000004</v>
      </c>
      <c r="N55" s="50"/>
      <c r="O55" s="50"/>
    </row>
    <row r="56" spans="2:15" s="46" customFormat="1" ht="30" customHeight="1" x14ac:dyDescent="0.35">
      <c r="B56" s="47">
        <v>50</v>
      </c>
      <c r="C56" s="47" t="s">
        <v>18</v>
      </c>
      <c r="D56" s="47" t="s">
        <v>115</v>
      </c>
      <c r="E56" s="48" t="s">
        <v>116</v>
      </c>
      <c r="F56" s="49">
        <v>44165</v>
      </c>
      <c r="G56" s="8">
        <v>5639.25</v>
      </c>
      <c r="H56" s="8">
        <v>0</v>
      </c>
      <c r="I56" s="8">
        <v>0</v>
      </c>
      <c r="J56" s="8">
        <v>0</v>
      </c>
      <c r="K56" s="8">
        <v>0</v>
      </c>
      <c r="L56" s="9">
        <f t="shared" si="0"/>
        <v>5639.25</v>
      </c>
      <c r="N56" s="50"/>
      <c r="O56" s="50"/>
    </row>
    <row r="57" spans="2:15" s="46" customFormat="1" ht="30" customHeight="1" x14ac:dyDescent="0.35">
      <c r="B57" s="47">
        <v>51</v>
      </c>
      <c r="C57" s="47" t="s">
        <v>18</v>
      </c>
      <c r="D57" s="47" t="s">
        <v>117</v>
      </c>
      <c r="E57" s="48" t="s">
        <v>118</v>
      </c>
      <c r="F57" s="49">
        <v>44042</v>
      </c>
      <c r="G57" s="8">
        <v>5296.6900000000005</v>
      </c>
      <c r="H57" s="8">
        <v>4758.58</v>
      </c>
      <c r="I57" s="8">
        <v>0</v>
      </c>
      <c r="J57" s="8">
        <v>-2520.39</v>
      </c>
      <c r="K57" s="8">
        <v>0</v>
      </c>
      <c r="L57" s="9">
        <f t="shared" si="0"/>
        <v>7534.880000000001</v>
      </c>
      <c r="N57" s="50"/>
      <c r="O57" s="50"/>
    </row>
    <row r="58" spans="2:15" s="46" customFormat="1" ht="30" customHeight="1" x14ac:dyDescent="0.35">
      <c r="B58" s="47">
        <v>52</v>
      </c>
      <c r="C58" s="47" t="s">
        <v>18</v>
      </c>
      <c r="D58" s="47" t="s">
        <v>119</v>
      </c>
      <c r="E58" s="48" t="s">
        <v>120</v>
      </c>
      <c r="F58" s="49">
        <v>44179</v>
      </c>
      <c r="G58" s="8">
        <v>4993.87</v>
      </c>
      <c r="H58" s="8">
        <v>232.75</v>
      </c>
      <c r="I58" s="8">
        <v>0</v>
      </c>
      <c r="J58" s="8">
        <v>-2828.2000000000003</v>
      </c>
      <c r="K58" s="8">
        <v>0</v>
      </c>
      <c r="L58" s="9">
        <f t="shared" si="0"/>
        <v>2398.4199999999996</v>
      </c>
      <c r="N58" s="50"/>
      <c r="O58" s="50"/>
    </row>
    <row r="59" spans="2:15" s="46" customFormat="1" ht="30" customHeight="1" x14ac:dyDescent="0.35">
      <c r="B59" s="47">
        <v>53</v>
      </c>
      <c r="C59" s="47" t="s">
        <v>18</v>
      </c>
      <c r="D59" s="47" t="s">
        <v>121</v>
      </c>
      <c r="E59" s="48" t="s">
        <v>122</v>
      </c>
      <c r="F59" s="49">
        <v>44481</v>
      </c>
      <c r="G59" s="8">
        <v>4792.41</v>
      </c>
      <c r="H59" s="8">
        <v>375.83</v>
      </c>
      <c r="I59" s="8">
        <v>0</v>
      </c>
      <c r="J59" s="8">
        <v>0</v>
      </c>
      <c r="K59" s="8">
        <v>0</v>
      </c>
      <c r="L59" s="9">
        <f t="shared" si="0"/>
        <v>5168.24</v>
      </c>
      <c r="N59" s="50"/>
      <c r="O59" s="50"/>
    </row>
    <row r="60" spans="2:15" s="46" customFormat="1" ht="30" customHeight="1" x14ac:dyDescent="0.35">
      <c r="B60" s="47">
        <v>54</v>
      </c>
      <c r="C60" s="47" t="s">
        <v>18</v>
      </c>
      <c r="D60" s="47" t="s">
        <v>123</v>
      </c>
      <c r="E60" s="48" t="s">
        <v>124</v>
      </c>
      <c r="F60" s="49">
        <v>44446</v>
      </c>
      <c r="G60" s="8">
        <v>4613.18</v>
      </c>
      <c r="H60" s="8">
        <v>220.15</v>
      </c>
      <c r="I60" s="8">
        <v>0</v>
      </c>
      <c r="J60" s="8">
        <v>0</v>
      </c>
      <c r="K60" s="8">
        <v>0</v>
      </c>
      <c r="L60" s="9">
        <f t="shared" si="0"/>
        <v>4833.33</v>
      </c>
      <c r="N60" s="50"/>
      <c r="O60" s="50"/>
    </row>
    <row r="61" spans="2:15" s="46" customFormat="1" ht="30" customHeight="1" x14ac:dyDescent="0.35">
      <c r="B61" s="47">
        <v>55</v>
      </c>
      <c r="C61" s="47" t="s">
        <v>18</v>
      </c>
      <c r="D61" s="47" t="s">
        <v>125</v>
      </c>
      <c r="E61" s="48" t="s">
        <v>126</v>
      </c>
      <c r="F61" s="49">
        <v>44074</v>
      </c>
      <c r="G61" s="8">
        <v>4442.03</v>
      </c>
      <c r="H61" s="8">
        <v>4189.3999999999996</v>
      </c>
      <c r="I61" s="8">
        <v>0</v>
      </c>
      <c r="J61" s="8">
        <v>-3241.86</v>
      </c>
      <c r="K61" s="8">
        <v>0</v>
      </c>
      <c r="L61" s="9">
        <f t="shared" si="0"/>
        <v>5389.57</v>
      </c>
      <c r="N61" s="50"/>
      <c r="O61" s="50"/>
    </row>
    <row r="62" spans="2:15" s="46" customFormat="1" ht="30" customHeight="1" x14ac:dyDescent="0.35">
      <c r="B62" s="47">
        <v>56</v>
      </c>
      <c r="C62" s="47" t="s">
        <v>18</v>
      </c>
      <c r="D62" s="47" t="s">
        <v>127</v>
      </c>
      <c r="E62" s="48" t="s">
        <v>128</v>
      </c>
      <c r="F62" s="49">
        <v>44226</v>
      </c>
      <c r="G62" s="8">
        <v>4428.26</v>
      </c>
      <c r="H62" s="8">
        <v>3751.98</v>
      </c>
      <c r="I62" s="8">
        <v>0</v>
      </c>
      <c r="J62" s="8">
        <v>-5502.18</v>
      </c>
      <c r="K62" s="8">
        <v>0</v>
      </c>
      <c r="L62" s="9">
        <f t="shared" si="0"/>
        <v>2678.0599999999995</v>
      </c>
      <c r="N62" s="50"/>
      <c r="O62" s="50"/>
    </row>
    <row r="63" spans="2:15" s="46" customFormat="1" ht="30" customHeight="1" x14ac:dyDescent="0.35">
      <c r="B63" s="47">
        <v>57</v>
      </c>
      <c r="C63" s="47" t="s">
        <v>18</v>
      </c>
      <c r="D63" s="47" t="s">
        <v>129</v>
      </c>
      <c r="E63" s="48" t="s">
        <v>130</v>
      </c>
      <c r="F63" s="49">
        <v>44042</v>
      </c>
      <c r="G63" s="8">
        <v>3212.74</v>
      </c>
      <c r="H63" s="8">
        <v>0</v>
      </c>
      <c r="I63" s="8">
        <v>0</v>
      </c>
      <c r="J63" s="8">
        <v>0</v>
      </c>
      <c r="K63" s="8">
        <v>0</v>
      </c>
      <c r="L63" s="9">
        <f t="shared" si="0"/>
        <v>3212.74</v>
      </c>
      <c r="N63" s="50"/>
      <c r="O63" s="50"/>
    </row>
    <row r="64" spans="2:15" s="46" customFormat="1" ht="30" customHeight="1" x14ac:dyDescent="0.35">
      <c r="B64" s="47">
        <v>58</v>
      </c>
      <c r="C64" s="47" t="s">
        <v>18</v>
      </c>
      <c r="D64" s="47" t="s">
        <v>131</v>
      </c>
      <c r="E64" s="48" t="s">
        <v>132</v>
      </c>
      <c r="F64" s="49">
        <v>44132</v>
      </c>
      <c r="G64" s="8">
        <v>4224.05</v>
      </c>
      <c r="H64" s="8">
        <v>37.909999999999997</v>
      </c>
      <c r="I64" s="8">
        <v>0</v>
      </c>
      <c r="J64" s="8">
        <v>0</v>
      </c>
      <c r="K64" s="8">
        <v>0</v>
      </c>
      <c r="L64" s="9">
        <f t="shared" si="0"/>
        <v>4261.96</v>
      </c>
      <c r="N64" s="50"/>
      <c r="O64" s="50"/>
    </row>
    <row r="65" spans="2:15" s="46" customFormat="1" ht="30" customHeight="1" x14ac:dyDescent="0.35">
      <c r="B65" s="47">
        <v>59</v>
      </c>
      <c r="C65" s="47" t="s">
        <v>18</v>
      </c>
      <c r="D65" s="47" t="s">
        <v>133</v>
      </c>
      <c r="E65" s="48" t="s">
        <v>134</v>
      </c>
      <c r="F65" s="49">
        <v>44218</v>
      </c>
      <c r="G65" s="8">
        <v>4078.6400000000003</v>
      </c>
      <c r="H65" s="8">
        <v>326.27999999999997</v>
      </c>
      <c r="I65" s="8">
        <v>0</v>
      </c>
      <c r="J65" s="8">
        <v>-3975.23</v>
      </c>
      <c r="K65" s="8">
        <v>0</v>
      </c>
      <c r="L65" s="9">
        <f t="shared" si="0"/>
        <v>429.69000000000005</v>
      </c>
      <c r="N65" s="50"/>
      <c r="O65" s="50"/>
    </row>
    <row r="66" spans="2:15" s="46" customFormat="1" ht="30" customHeight="1" x14ac:dyDescent="0.35">
      <c r="B66" s="47">
        <v>60</v>
      </c>
      <c r="C66" s="47" t="s">
        <v>18</v>
      </c>
      <c r="D66" s="47" t="s">
        <v>135</v>
      </c>
      <c r="E66" s="48" t="s">
        <v>136</v>
      </c>
      <c r="F66" s="49">
        <v>44069</v>
      </c>
      <c r="G66" s="8">
        <v>23343.120000000003</v>
      </c>
      <c r="H66" s="8">
        <v>2324.1999999999998</v>
      </c>
      <c r="I66" s="8">
        <v>0</v>
      </c>
      <c r="J66" s="8">
        <v>-1234.8399999999999</v>
      </c>
      <c r="K66" s="8">
        <v>0</v>
      </c>
      <c r="L66" s="9">
        <f t="shared" si="0"/>
        <v>24432.480000000003</v>
      </c>
      <c r="N66" s="50"/>
      <c r="O66" s="50"/>
    </row>
    <row r="67" spans="2:15" s="46" customFormat="1" ht="30" customHeight="1" x14ac:dyDescent="0.35">
      <c r="B67" s="47">
        <v>61</v>
      </c>
      <c r="C67" s="47" t="s">
        <v>18</v>
      </c>
      <c r="D67" s="47" t="s">
        <v>137</v>
      </c>
      <c r="E67" s="48" t="s">
        <v>138</v>
      </c>
      <c r="F67" s="49">
        <v>44587</v>
      </c>
      <c r="G67" s="8">
        <v>19066.180000000004</v>
      </c>
      <c r="H67" s="8">
        <v>1839.7</v>
      </c>
      <c r="I67" s="8">
        <v>0</v>
      </c>
      <c r="J67" s="8">
        <v>-2740.78</v>
      </c>
      <c r="K67" s="8">
        <v>0</v>
      </c>
      <c r="L67" s="9">
        <f t="shared" si="0"/>
        <v>18165.100000000006</v>
      </c>
      <c r="N67" s="50"/>
      <c r="O67" s="50"/>
    </row>
    <row r="68" spans="2:15" s="46" customFormat="1" ht="30" customHeight="1" x14ac:dyDescent="0.35">
      <c r="B68" s="47">
        <v>62</v>
      </c>
      <c r="C68" s="47" t="s">
        <v>18</v>
      </c>
      <c r="D68" s="47" t="s">
        <v>139</v>
      </c>
      <c r="E68" s="48" t="s">
        <v>140</v>
      </c>
      <c r="F68" s="49">
        <v>44363</v>
      </c>
      <c r="G68" s="8">
        <v>28357.62</v>
      </c>
      <c r="H68" s="8">
        <v>8549.07</v>
      </c>
      <c r="I68" s="8">
        <v>0</v>
      </c>
      <c r="J68" s="8">
        <v>-5839.9000000000005</v>
      </c>
      <c r="K68" s="8">
        <v>0</v>
      </c>
      <c r="L68" s="9">
        <f t="shared" si="0"/>
        <v>31066.79</v>
      </c>
      <c r="N68" s="50"/>
      <c r="O68" s="50"/>
    </row>
    <row r="69" spans="2:15" s="46" customFormat="1" ht="30" customHeight="1" x14ac:dyDescent="0.35">
      <c r="B69" s="47">
        <v>63</v>
      </c>
      <c r="C69" s="47" t="s">
        <v>18</v>
      </c>
      <c r="D69" s="47" t="s">
        <v>141</v>
      </c>
      <c r="E69" s="48" t="s">
        <v>142</v>
      </c>
      <c r="F69" s="49">
        <v>44021</v>
      </c>
      <c r="G69" s="8">
        <v>26920.160000000003</v>
      </c>
      <c r="H69" s="8">
        <v>2707.3</v>
      </c>
      <c r="I69" s="8">
        <v>0</v>
      </c>
      <c r="J69" s="8">
        <v>-1544.55</v>
      </c>
      <c r="K69" s="8">
        <v>0</v>
      </c>
      <c r="L69" s="9">
        <f t="shared" si="0"/>
        <v>28082.910000000003</v>
      </c>
      <c r="N69" s="50"/>
      <c r="O69" s="50"/>
    </row>
    <row r="70" spans="2:15" s="46" customFormat="1" ht="30" customHeight="1" x14ac:dyDescent="0.35">
      <c r="B70" s="47">
        <v>64</v>
      </c>
      <c r="C70" s="47" t="s">
        <v>18</v>
      </c>
      <c r="D70" s="47" t="s">
        <v>143</v>
      </c>
      <c r="E70" s="48" t="s">
        <v>144</v>
      </c>
      <c r="F70" s="49">
        <v>44021</v>
      </c>
      <c r="G70" s="8">
        <v>21759.599999999999</v>
      </c>
      <c r="H70" s="8">
        <v>3436.5</v>
      </c>
      <c r="I70" s="8">
        <v>0</v>
      </c>
      <c r="J70" s="8">
        <v>-1840.6100000000001</v>
      </c>
      <c r="K70" s="8">
        <v>0</v>
      </c>
      <c r="L70" s="9">
        <f t="shared" si="0"/>
        <v>23355.489999999998</v>
      </c>
      <c r="N70" s="50"/>
      <c r="O70" s="50"/>
    </row>
    <row r="71" spans="2:15" s="46" customFormat="1" ht="30" customHeight="1" x14ac:dyDescent="0.35">
      <c r="B71" s="47">
        <v>65</v>
      </c>
      <c r="C71" s="47" t="s">
        <v>18</v>
      </c>
      <c r="D71" s="47" t="s">
        <v>145</v>
      </c>
      <c r="E71" s="48" t="s">
        <v>146</v>
      </c>
      <c r="F71" s="49">
        <v>44189</v>
      </c>
      <c r="G71" s="8">
        <v>14848.87</v>
      </c>
      <c r="H71" s="8">
        <v>4541.5</v>
      </c>
      <c r="I71" s="8">
        <v>0</v>
      </c>
      <c r="J71" s="8">
        <v>-3596.03</v>
      </c>
      <c r="K71" s="8">
        <v>0</v>
      </c>
      <c r="L71" s="9">
        <f t="shared" ref="L71:L130" si="1">SUM(G71:K71)</f>
        <v>15794.340000000002</v>
      </c>
      <c r="N71" s="50"/>
      <c r="O71" s="50"/>
    </row>
    <row r="72" spans="2:15" s="46" customFormat="1" ht="30" customHeight="1" x14ac:dyDescent="0.35">
      <c r="B72" s="47">
        <v>66</v>
      </c>
      <c r="C72" s="47" t="s">
        <v>18</v>
      </c>
      <c r="D72" s="47" t="s">
        <v>147</v>
      </c>
      <c r="E72" s="48" t="s">
        <v>148</v>
      </c>
      <c r="F72" s="49">
        <v>44071</v>
      </c>
      <c r="G72" s="8">
        <v>8918.5400000000009</v>
      </c>
      <c r="H72" s="8">
        <v>2659.13</v>
      </c>
      <c r="I72" s="8">
        <v>0</v>
      </c>
      <c r="J72" s="8">
        <v>-2659.13</v>
      </c>
      <c r="K72" s="8">
        <v>0</v>
      </c>
      <c r="L72" s="9">
        <f t="shared" si="1"/>
        <v>8918.5400000000009</v>
      </c>
      <c r="N72" s="50"/>
      <c r="O72" s="50"/>
    </row>
    <row r="73" spans="2:15" s="46" customFormat="1" ht="30" customHeight="1" x14ac:dyDescent="0.35">
      <c r="B73" s="47">
        <v>67</v>
      </c>
      <c r="C73" s="47" t="s">
        <v>18</v>
      </c>
      <c r="D73" s="47" t="s">
        <v>149</v>
      </c>
      <c r="E73" s="48" t="s">
        <v>150</v>
      </c>
      <c r="F73" s="49">
        <v>44189</v>
      </c>
      <c r="G73" s="8">
        <v>7821.8200000000006</v>
      </c>
      <c r="H73" s="8">
        <v>1775.11</v>
      </c>
      <c r="I73" s="8">
        <v>0</v>
      </c>
      <c r="J73" s="8">
        <v>-1761.43</v>
      </c>
      <c r="K73" s="8">
        <v>0</v>
      </c>
      <c r="L73" s="9">
        <f t="shared" si="1"/>
        <v>7835.5</v>
      </c>
      <c r="N73" s="50"/>
      <c r="O73" s="50"/>
    </row>
    <row r="74" spans="2:15" s="46" customFormat="1" ht="30" customHeight="1" x14ac:dyDescent="0.35">
      <c r="B74" s="47">
        <v>68</v>
      </c>
      <c r="C74" s="47" t="s">
        <v>18</v>
      </c>
      <c r="D74" s="47" t="s">
        <v>151</v>
      </c>
      <c r="E74" s="48" t="s">
        <v>152</v>
      </c>
      <c r="F74" s="49">
        <v>44420</v>
      </c>
      <c r="G74" s="8">
        <v>7349.93</v>
      </c>
      <c r="H74" s="8">
        <v>2233</v>
      </c>
      <c r="I74" s="8">
        <v>0</v>
      </c>
      <c r="J74" s="8">
        <v>-2553.21</v>
      </c>
      <c r="K74" s="8">
        <v>0</v>
      </c>
      <c r="L74" s="9">
        <f t="shared" si="1"/>
        <v>7029.72</v>
      </c>
      <c r="N74" s="50"/>
      <c r="O74" s="50"/>
    </row>
    <row r="75" spans="2:15" s="46" customFormat="1" ht="30" customHeight="1" x14ac:dyDescent="0.35">
      <c r="B75" s="47">
        <v>69</v>
      </c>
      <c r="C75" s="47" t="s">
        <v>18</v>
      </c>
      <c r="D75" s="47" t="s">
        <v>153</v>
      </c>
      <c r="E75" s="48" t="s">
        <v>154</v>
      </c>
      <c r="F75" s="49">
        <v>44529</v>
      </c>
      <c r="G75" s="8">
        <v>6315.1</v>
      </c>
      <c r="H75" s="8">
        <v>1916.31</v>
      </c>
      <c r="I75" s="8">
        <v>0</v>
      </c>
      <c r="J75" s="8">
        <v>-969.06000000000006</v>
      </c>
      <c r="K75" s="8">
        <v>0</v>
      </c>
      <c r="L75" s="9">
        <f t="shared" si="1"/>
        <v>7262.3499999999995</v>
      </c>
      <c r="N75" s="50"/>
      <c r="O75" s="50"/>
    </row>
    <row r="76" spans="2:15" s="46" customFormat="1" ht="30" customHeight="1" x14ac:dyDescent="0.35">
      <c r="B76" s="47">
        <v>70</v>
      </c>
      <c r="C76" s="47" t="s">
        <v>18</v>
      </c>
      <c r="D76" s="47" t="s">
        <v>155</v>
      </c>
      <c r="E76" s="48" t="s">
        <v>156</v>
      </c>
      <c r="F76" s="49">
        <v>44735</v>
      </c>
      <c r="G76" s="8">
        <v>4587.46</v>
      </c>
      <c r="H76" s="8">
        <v>1056.5</v>
      </c>
      <c r="I76" s="8">
        <v>0</v>
      </c>
      <c r="J76" s="8">
        <v>-2324.75</v>
      </c>
      <c r="K76" s="8">
        <v>0</v>
      </c>
      <c r="L76" s="9">
        <f t="shared" si="1"/>
        <v>3319.21</v>
      </c>
      <c r="N76" s="50"/>
      <c r="O76" s="50"/>
    </row>
    <row r="77" spans="2:15" s="46" customFormat="1" ht="30" customHeight="1" x14ac:dyDescent="0.35">
      <c r="B77" s="47">
        <v>71</v>
      </c>
      <c r="C77" s="47" t="s">
        <v>18</v>
      </c>
      <c r="D77" s="47" t="s">
        <v>157</v>
      </c>
      <c r="E77" s="48" t="s">
        <v>158</v>
      </c>
      <c r="F77" s="49" t="s">
        <v>159</v>
      </c>
      <c r="G77" s="8">
        <v>74124.52</v>
      </c>
      <c r="H77" s="8">
        <v>0</v>
      </c>
      <c r="I77" s="8">
        <v>0</v>
      </c>
      <c r="J77" s="8">
        <v>0</v>
      </c>
      <c r="K77" s="8">
        <v>0</v>
      </c>
      <c r="L77" s="9">
        <f t="shared" si="1"/>
        <v>74124.52</v>
      </c>
      <c r="N77" s="50"/>
      <c r="O77" s="50"/>
    </row>
    <row r="78" spans="2:15" s="46" customFormat="1" ht="30" customHeight="1" x14ac:dyDescent="0.35">
      <c r="B78" s="47">
        <v>72</v>
      </c>
      <c r="C78" s="47" t="s">
        <v>18</v>
      </c>
      <c r="D78" s="47" t="s">
        <v>160</v>
      </c>
      <c r="E78" s="48" t="s">
        <v>161</v>
      </c>
      <c r="F78" s="49">
        <v>44523</v>
      </c>
      <c r="G78" s="8">
        <v>24518.97</v>
      </c>
      <c r="H78" s="8">
        <v>3911.99</v>
      </c>
      <c r="I78" s="8">
        <v>0</v>
      </c>
      <c r="J78" s="8">
        <v>-353.67</v>
      </c>
      <c r="K78" s="8">
        <v>0</v>
      </c>
      <c r="L78" s="9">
        <f t="shared" si="1"/>
        <v>28077.29</v>
      </c>
      <c r="N78" s="50"/>
      <c r="O78" s="50"/>
    </row>
    <row r="79" spans="2:15" s="46" customFormat="1" ht="30" customHeight="1" x14ac:dyDescent="0.35">
      <c r="B79" s="47">
        <v>73</v>
      </c>
      <c r="C79" s="47" t="s">
        <v>18</v>
      </c>
      <c r="D79" s="47" t="s">
        <v>162</v>
      </c>
      <c r="E79" s="48" t="s">
        <v>163</v>
      </c>
      <c r="F79" s="49">
        <v>44494</v>
      </c>
      <c r="G79" s="8">
        <v>13200.19</v>
      </c>
      <c r="H79" s="8">
        <v>2100.9</v>
      </c>
      <c r="I79" s="8">
        <v>0</v>
      </c>
      <c r="J79" s="8">
        <v>-5529.63</v>
      </c>
      <c r="K79" s="8">
        <v>0</v>
      </c>
      <c r="L79" s="9">
        <f t="shared" si="1"/>
        <v>9771.4599999999991</v>
      </c>
      <c r="N79" s="50"/>
      <c r="O79" s="50"/>
    </row>
    <row r="80" spans="2:15" s="46" customFormat="1" ht="30" customHeight="1" x14ac:dyDescent="0.35">
      <c r="B80" s="47">
        <v>74</v>
      </c>
      <c r="C80" s="47" t="s">
        <v>18</v>
      </c>
      <c r="D80" s="47" t="s">
        <v>164</v>
      </c>
      <c r="E80" s="48" t="s">
        <v>165</v>
      </c>
      <c r="F80" s="49">
        <v>44193</v>
      </c>
      <c r="G80" s="8">
        <v>10549.48</v>
      </c>
      <c r="H80" s="8">
        <v>486.01</v>
      </c>
      <c r="I80" s="8">
        <v>0</v>
      </c>
      <c r="J80" s="8">
        <v>-5931.16</v>
      </c>
      <c r="K80" s="8">
        <v>0</v>
      </c>
      <c r="L80" s="9">
        <f t="shared" si="1"/>
        <v>5104.33</v>
      </c>
      <c r="N80" s="50"/>
      <c r="O80" s="50"/>
    </row>
    <row r="81" spans="2:15" s="46" customFormat="1" ht="30" customHeight="1" x14ac:dyDescent="0.35">
      <c r="B81" s="47">
        <v>75</v>
      </c>
      <c r="C81" s="47" t="s">
        <v>18</v>
      </c>
      <c r="D81" s="47" t="s">
        <v>166</v>
      </c>
      <c r="E81" s="48" t="s">
        <v>167</v>
      </c>
      <c r="F81" s="49">
        <v>44193</v>
      </c>
      <c r="G81" s="8">
        <v>7573.29</v>
      </c>
      <c r="H81" s="8">
        <v>343.16</v>
      </c>
      <c r="I81" s="8">
        <v>0</v>
      </c>
      <c r="J81" s="8">
        <v>-3217.69</v>
      </c>
      <c r="K81" s="8">
        <v>0</v>
      </c>
      <c r="L81" s="9">
        <f t="shared" si="1"/>
        <v>4698.76</v>
      </c>
      <c r="N81" s="50"/>
      <c r="O81" s="50"/>
    </row>
    <row r="82" spans="2:15" s="46" customFormat="1" ht="30" customHeight="1" x14ac:dyDescent="0.35">
      <c r="B82" s="47">
        <v>76</v>
      </c>
      <c r="C82" s="47" t="s">
        <v>18</v>
      </c>
      <c r="D82" s="47" t="s">
        <v>168</v>
      </c>
      <c r="E82" s="48" t="s">
        <v>169</v>
      </c>
      <c r="F82" s="49">
        <v>44580</v>
      </c>
      <c r="G82" s="8">
        <v>6861.3</v>
      </c>
      <c r="H82" s="8">
        <v>665.5</v>
      </c>
      <c r="I82" s="8">
        <v>0</v>
      </c>
      <c r="J82" s="8">
        <v>-3601.66</v>
      </c>
      <c r="K82" s="8">
        <v>0</v>
      </c>
      <c r="L82" s="9">
        <f t="shared" si="1"/>
        <v>3925.1400000000003</v>
      </c>
      <c r="N82" s="50"/>
      <c r="O82" s="50"/>
    </row>
    <row r="83" spans="2:15" s="46" customFormat="1" ht="30" customHeight="1" x14ac:dyDescent="0.35">
      <c r="B83" s="47">
        <v>77</v>
      </c>
      <c r="C83" s="47" t="s">
        <v>18</v>
      </c>
      <c r="D83" s="47" t="s">
        <v>170</v>
      </c>
      <c r="E83" s="48" t="s">
        <v>171</v>
      </c>
      <c r="F83" s="49">
        <v>44462</v>
      </c>
      <c r="G83" s="8">
        <v>5338.5700000000006</v>
      </c>
      <c r="H83" s="8">
        <v>1824.1399999999999</v>
      </c>
      <c r="I83" s="8">
        <v>0</v>
      </c>
      <c r="J83" s="8">
        <v>-3767</v>
      </c>
      <c r="K83" s="8">
        <v>0</v>
      </c>
      <c r="L83" s="9">
        <f t="shared" si="1"/>
        <v>3395.7100000000009</v>
      </c>
      <c r="N83" s="50"/>
      <c r="O83" s="50"/>
    </row>
    <row r="84" spans="2:15" s="46" customFormat="1" ht="30" customHeight="1" x14ac:dyDescent="0.35">
      <c r="B84" s="47">
        <v>78</v>
      </c>
      <c r="C84" s="47" t="s">
        <v>18</v>
      </c>
      <c r="D84" s="47" t="s">
        <v>172</v>
      </c>
      <c r="E84" s="48" t="s">
        <v>173</v>
      </c>
      <c r="F84" s="49">
        <v>44649</v>
      </c>
      <c r="G84" s="8">
        <v>4880.2000000000007</v>
      </c>
      <c r="H84" s="8">
        <v>0</v>
      </c>
      <c r="I84" s="8">
        <v>0</v>
      </c>
      <c r="J84" s="8">
        <v>0</v>
      </c>
      <c r="K84" s="8">
        <v>0</v>
      </c>
      <c r="L84" s="9">
        <f t="shared" si="1"/>
        <v>4880.2000000000007</v>
      </c>
      <c r="N84" s="50"/>
      <c r="O84" s="50"/>
    </row>
    <row r="85" spans="2:15" s="46" customFormat="1" ht="30" customHeight="1" x14ac:dyDescent="0.35">
      <c r="B85" s="47">
        <v>79</v>
      </c>
      <c r="C85" s="47" t="s">
        <v>18</v>
      </c>
      <c r="D85" s="47" t="s">
        <v>174</v>
      </c>
      <c r="E85" s="48" t="s">
        <v>175</v>
      </c>
      <c r="F85" s="49">
        <v>44494</v>
      </c>
      <c r="G85" s="8">
        <v>5299.01</v>
      </c>
      <c r="H85" s="8">
        <v>249.25</v>
      </c>
      <c r="I85" s="8">
        <v>0</v>
      </c>
      <c r="J85" s="8">
        <v>-2402.3000000000002</v>
      </c>
      <c r="K85" s="8">
        <v>0</v>
      </c>
      <c r="L85" s="9">
        <f t="shared" si="1"/>
        <v>3145.96</v>
      </c>
      <c r="N85" s="50"/>
      <c r="O85" s="50"/>
    </row>
    <row r="86" spans="2:15" s="46" customFormat="1" ht="30" customHeight="1" x14ac:dyDescent="0.35">
      <c r="B86" s="47">
        <v>80</v>
      </c>
      <c r="C86" s="47" t="s">
        <v>18</v>
      </c>
      <c r="D86" s="47" t="s">
        <v>176</v>
      </c>
      <c r="E86" s="48" t="s">
        <v>177</v>
      </c>
      <c r="F86" s="49">
        <v>44243</v>
      </c>
      <c r="G86" s="8">
        <v>4284.1099999999997</v>
      </c>
      <c r="H86" s="8">
        <v>681.3</v>
      </c>
      <c r="I86" s="8">
        <v>0</v>
      </c>
      <c r="J86" s="8">
        <v>-2227.42</v>
      </c>
      <c r="K86" s="8">
        <v>0</v>
      </c>
      <c r="L86" s="9">
        <f t="shared" si="1"/>
        <v>2737.99</v>
      </c>
      <c r="N86" s="50"/>
      <c r="O86" s="50"/>
    </row>
    <row r="87" spans="2:15" s="46" customFormat="1" ht="30" customHeight="1" x14ac:dyDescent="0.35">
      <c r="B87" s="47">
        <v>81</v>
      </c>
      <c r="C87" s="47" t="s">
        <v>18</v>
      </c>
      <c r="D87" s="47" t="s">
        <v>178</v>
      </c>
      <c r="E87" s="48" t="s">
        <v>179</v>
      </c>
      <c r="F87" s="49">
        <v>44136</v>
      </c>
      <c r="G87" s="8">
        <v>348121.82</v>
      </c>
      <c r="H87" s="8">
        <v>1673.78</v>
      </c>
      <c r="I87" s="8">
        <v>0</v>
      </c>
      <c r="J87" s="8">
        <v>0</v>
      </c>
      <c r="K87" s="8">
        <v>0</v>
      </c>
      <c r="L87" s="9">
        <f t="shared" si="1"/>
        <v>349795.60000000003</v>
      </c>
      <c r="N87" s="50"/>
      <c r="O87" s="50"/>
    </row>
    <row r="88" spans="2:15" s="46" customFormat="1" ht="30" customHeight="1" x14ac:dyDescent="0.35">
      <c r="B88" s="47">
        <v>82</v>
      </c>
      <c r="C88" s="47" t="s">
        <v>18</v>
      </c>
      <c r="D88" s="47" t="s">
        <v>180</v>
      </c>
      <c r="E88" s="48" t="s">
        <v>181</v>
      </c>
      <c r="F88" s="49">
        <v>44228</v>
      </c>
      <c r="G88" s="8">
        <v>120951.95999999999</v>
      </c>
      <c r="H88" s="8">
        <v>0</v>
      </c>
      <c r="I88" s="8">
        <v>0</v>
      </c>
      <c r="J88" s="8">
        <v>0</v>
      </c>
      <c r="K88" s="8">
        <v>0</v>
      </c>
      <c r="L88" s="9">
        <f t="shared" si="1"/>
        <v>120951.95999999999</v>
      </c>
      <c r="N88" s="50"/>
      <c r="O88" s="50"/>
    </row>
    <row r="89" spans="2:15" s="46" customFormat="1" ht="30" customHeight="1" x14ac:dyDescent="0.35">
      <c r="B89" s="47">
        <v>83</v>
      </c>
      <c r="C89" s="47" t="s">
        <v>18</v>
      </c>
      <c r="D89" s="47" t="s">
        <v>182</v>
      </c>
      <c r="E89" s="48" t="s">
        <v>183</v>
      </c>
      <c r="F89" s="49">
        <v>44136</v>
      </c>
      <c r="G89" s="8">
        <v>84012.550000000017</v>
      </c>
      <c r="H89" s="8">
        <v>47793.09</v>
      </c>
      <c r="I89" s="8">
        <v>0</v>
      </c>
      <c r="J89" s="8">
        <v>-13636.960000000001</v>
      </c>
      <c r="K89" s="8">
        <v>0</v>
      </c>
      <c r="L89" s="9">
        <f t="shared" si="1"/>
        <v>118168.68000000001</v>
      </c>
      <c r="N89" s="50"/>
      <c r="O89" s="50"/>
    </row>
    <row r="90" spans="2:15" s="46" customFormat="1" ht="30" customHeight="1" x14ac:dyDescent="0.35">
      <c r="B90" s="47">
        <v>84</v>
      </c>
      <c r="C90" s="47" t="s">
        <v>18</v>
      </c>
      <c r="D90" s="47" t="s">
        <v>184</v>
      </c>
      <c r="E90" s="48" t="s">
        <v>185</v>
      </c>
      <c r="F90" s="49">
        <v>44685</v>
      </c>
      <c r="G90" s="8">
        <v>14100.12</v>
      </c>
      <c r="H90" s="8">
        <v>693.53</v>
      </c>
      <c r="I90" s="8">
        <v>0</v>
      </c>
      <c r="J90" s="8">
        <v>-10133.48</v>
      </c>
      <c r="K90" s="8">
        <v>0</v>
      </c>
      <c r="L90" s="9">
        <f t="shared" si="1"/>
        <v>4660.1700000000019</v>
      </c>
      <c r="N90" s="50"/>
      <c r="O90" s="50"/>
    </row>
    <row r="91" spans="2:15" s="46" customFormat="1" ht="30" customHeight="1" x14ac:dyDescent="0.35">
      <c r="B91" s="47">
        <v>85</v>
      </c>
      <c r="C91" s="47" t="s">
        <v>18</v>
      </c>
      <c r="D91" s="47" t="s">
        <v>186</v>
      </c>
      <c r="E91" s="48" t="s">
        <v>187</v>
      </c>
      <c r="F91" s="49">
        <v>44186</v>
      </c>
      <c r="G91" s="8">
        <v>11780.98</v>
      </c>
      <c r="H91" s="8">
        <v>565.79999999999995</v>
      </c>
      <c r="I91" s="8">
        <v>0</v>
      </c>
      <c r="J91" s="8">
        <v>-4289.55</v>
      </c>
      <c r="K91" s="8">
        <v>0</v>
      </c>
      <c r="L91" s="9">
        <f t="shared" si="1"/>
        <v>8057.2299999999987</v>
      </c>
      <c r="N91" s="50"/>
      <c r="O91" s="50"/>
    </row>
    <row r="92" spans="2:15" s="46" customFormat="1" ht="30" customHeight="1" x14ac:dyDescent="0.35">
      <c r="B92" s="47">
        <v>86</v>
      </c>
      <c r="C92" s="47" t="s">
        <v>18</v>
      </c>
      <c r="D92" s="47" t="s">
        <v>188</v>
      </c>
      <c r="E92" s="48" t="s">
        <v>189</v>
      </c>
      <c r="F92" s="49">
        <v>44012</v>
      </c>
      <c r="G92" s="8">
        <v>0</v>
      </c>
      <c r="H92" s="8">
        <v>501.35</v>
      </c>
      <c r="I92" s="8">
        <v>0</v>
      </c>
      <c r="J92" s="8">
        <v>0</v>
      </c>
      <c r="K92" s="8">
        <v>0</v>
      </c>
      <c r="L92" s="9">
        <f t="shared" si="1"/>
        <v>501.35</v>
      </c>
      <c r="N92" s="50"/>
      <c r="O92" s="50"/>
    </row>
    <row r="93" spans="2:15" s="46" customFormat="1" ht="30" customHeight="1" x14ac:dyDescent="0.35">
      <c r="B93" s="47">
        <v>87</v>
      </c>
      <c r="C93" s="47" t="s">
        <v>18</v>
      </c>
      <c r="D93" s="47" t="s">
        <v>190</v>
      </c>
      <c r="E93" s="48" t="s">
        <v>191</v>
      </c>
      <c r="F93" s="49">
        <v>44559</v>
      </c>
      <c r="G93" s="8">
        <v>9675.8700000000008</v>
      </c>
      <c r="H93" s="8">
        <v>444.55</v>
      </c>
      <c r="I93" s="8">
        <v>0</v>
      </c>
      <c r="J93" s="8">
        <v>-5908.08</v>
      </c>
      <c r="K93" s="8">
        <v>0</v>
      </c>
      <c r="L93" s="9">
        <f t="shared" si="1"/>
        <v>4212.34</v>
      </c>
      <c r="N93" s="50"/>
      <c r="O93" s="50"/>
    </row>
    <row r="94" spans="2:15" s="46" customFormat="1" ht="30" customHeight="1" x14ac:dyDescent="0.35">
      <c r="B94" s="47">
        <v>88</v>
      </c>
      <c r="C94" s="47" t="s">
        <v>18</v>
      </c>
      <c r="D94" s="47" t="s">
        <v>192</v>
      </c>
      <c r="E94" s="48" t="s">
        <v>193</v>
      </c>
      <c r="F94" s="49">
        <v>44012</v>
      </c>
      <c r="G94" s="8">
        <v>0</v>
      </c>
      <c r="H94" s="8">
        <v>431.68</v>
      </c>
      <c r="I94" s="8">
        <v>0</v>
      </c>
      <c r="J94" s="8">
        <v>0</v>
      </c>
      <c r="K94" s="8">
        <v>0</v>
      </c>
      <c r="L94" s="9">
        <f t="shared" si="1"/>
        <v>431.68</v>
      </c>
      <c r="N94" s="50"/>
      <c r="O94" s="50"/>
    </row>
    <row r="95" spans="2:15" s="46" customFormat="1" ht="30" customHeight="1" x14ac:dyDescent="0.35">
      <c r="B95" s="47">
        <v>89</v>
      </c>
      <c r="C95" s="47" t="s">
        <v>18</v>
      </c>
      <c r="D95" s="47" t="s">
        <v>194</v>
      </c>
      <c r="E95" s="48" t="s">
        <v>195</v>
      </c>
      <c r="F95" s="49">
        <v>44510</v>
      </c>
      <c r="G95" s="8">
        <v>7691.99</v>
      </c>
      <c r="H95" s="8">
        <v>364.65</v>
      </c>
      <c r="I95" s="8">
        <v>0</v>
      </c>
      <c r="J95" s="8">
        <v>-6749.8</v>
      </c>
      <c r="K95" s="8">
        <v>0</v>
      </c>
      <c r="L95" s="9">
        <f t="shared" si="1"/>
        <v>1306.8399999999992</v>
      </c>
      <c r="N95" s="50"/>
      <c r="O95" s="50"/>
    </row>
    <row r="96" spans="2:15" s="46" customFormat="1" ht="30" customHeight="1" x14ac:dyDescent="0.35">
      <c r="B96" s="47">
        <v>90</v>
      </c>
      <c r="C96" s="47" t="s">
        <v>18</v>
      </c>
      <c r="D96" s="47" t="s">
        <v>196</v>
      </c>
      <c r="E96" s="48" t="s">
        <v>197</v>
      </c>
      <c r="F96" s="49">
        <v>44559</v>
      </c>
      <c r="G96" s="8">
        <v>5945.25</v>
      </c>
      <c r="H96" s="8">
        <v>273.14999999999998</v>
      </c>
      <c r="I96" s="8">
        <v>0</v>
      </c>
      <c r="J96" s="8">
        <v>0</v>
      </c>
      <c r="K96" s="8">
        <v>0</v>
      </c>
      <c r="L96" s="9">
        <f t="shared" si="1"/>
        <v>6218.4</v>
      </c>
      <c r="N96" s="50"/>
      <c r="O96" s="50"/>
    </row>
    <row r="97" spans="2:15" s="46" customFormat="1" ht="30" customHeight="1" x14ac:dyDescent="0.35">
      <c r="B97" s="47">
        <v>91</v>
      </c>
      <c r="C97" s="47" t="s">
        <v>18</v>
      </c>
      <c r="D97" s="47" t="s">
        <v>198</v>
      </c>
      <c r="E97" s="48" t="s">
        <v>199</v>
      </c>
      <c r="F97" s="49">
        <v>44363</v>
      </c>
      <c r="G97" s="8">
        <v>5793.9800000000005</v>
      </c>
      <c r="H97" s="8">
        <v>278.60000000000002</v>
      </c>
      <c r="I97" s="8">
        <v>0</v>
      </c>
      <c r="J97" s="8">
        <v>-12290.82</v>
      </c>
      <c r="K97" s="8">
        <v>0</v>
      </c>
      <c r="L97" s="9">
        <f t="shared" si="1"/>
        <v>-6218.2399999999989</v>
      </c>
      <c r="N97" s="50"/>
      <c r="O97" s="50"/>
    </row>
    <row r="98" spans="2:15" s="46" customFormat="1" ht="30" customHeight="1" x14ac:dyDescent="0.35">
      <c r="B98" s="47">
        <v>92</v>
      </c>
      <c r="C98" s="47" t="s">
        <v>18</v>
      </c>
      <c r="D98" s="47" t="s">
        <v>200</v>
      </c>
      <c r="E98" s="48" t="s">
        <v>201</v>
      </c>
      <c r="F98" s="49">
        <v>44005</v>
      </c>
      <c r="G98" s="8">
        <v>0</v>
      </c>
      <c r="H98" s="8">
        <v>289.39999999999998</v>
      </c>
      <c r="I98" s="8">
        <v>0</v>
      </c>
      <c r="J98" s="8">
        <v>0</v>
      </c>
      <c r="K98" s="8">
        <v>0</v>
      </c>
      <c r="L98" s="9">
        <f t="shared" si="1"/>
        <v>289.39999999999998</v>
      </c>
      <c r="N98" s="50"/>
      <c r="O98" s="50"/>
    </row>
    <row r="99" spans="2:15" s="46" customFormat="1" ht="30" customHeight="1" x14ac:dyDescent="0.35">
      <c r="B99" s="47">
        <v>93</v>
      </c>
      <c r="C99" s="47" t="s">
        <v>18</v>
      </c>
      <c r="D99" s="47" t="s">
        <v>202</v>
      </c>
      <c r="E99" s="48" t="s">
        <v>203</v>
      </c>
      <c r="F99" s="49">
        <v>44621</v>
      </c>
      <c r="G99" s="8">
        <v>5068.4800000000005</v>
      </c>
      <c r="H99" s="8">
        <v>245.25</v>
      </c>
      <c r="I99" s="8">
        <v>0</v>
      </c>
      <c r="J99" s="8">
        <v>-3186</v>
      </c>
      <c r="K99" s="8">
        <v>0</v>
      </c>
      <c r="L99" s="9">
        <f t="shared" si="1"/>
        <v>2127.7300000000005</v>
      </c>
      <c r="N99" s="50"/>
      <c r="O99" s="50"/>
    </row>
    <row r="100" spans="2:15" s="46" customFormat="1" ht="30" customHeight="1" x14ac:dyDescent="0.35">
      <c r="B100" s="47">
        <v>94</v>
      </c>
      <c r="C100" s="47" t="s">
        <v>18</v>
      </c>
      <c r="D100" s="47" t="s">
        <v>204</v>
      </c>
      <c r="E100" s="48" t="s">
        <v>205</v>
      </c>
      <c r="F100" s="49">
        <v>44559</v>
      </c>
      <c r="G100" s="8">
        <v>4526.68</v>
      </c>
      <c r="H100" s="8">
        <v>215.25</v>
      </c>
      <c r="I100" s="8">
        <v>0</v>
      </c>
      <c r="J100" s="8">
        <v>-2801.64</v>
      </c>
      <c r="K100" s="8">
        <v>0</v>
      </c>
      <c r="L100" s="9">
        <f t="shared" si="1"/>
        <v>1940.2900000000004</v>
      </c>
      <c r="N100" s="50"/>
      <c r="O100" s="50"/>
    </row>
    <row r="101" spans="2:15" s="46" customFormat="1" ht="30" customHeight="1" x14ac:dyDescent="0.35">
      <c r="B101" s="47">
        <v>95</v>
      </c>
      <c r="C101" s="47" t="s">
        <v>18</v>
      </c>
      <c r="D101" s="47" t="s">
        <v>206</v>
      </c>
      <c r="E101" s="48" t="s">
        <v>207</v>
      </c>
      <c r="F101" s="49">
        <v>44005</v>
      </c>
      <c r="G101" s="8">
        <v>0</v>
      </c>
      <c r="H101" s="8">
        <v>192.1</v>
      </c>
      <c r="I101" s="8">
        <v>0</v>
      </c>
      <c r="J101" s="8">
        <v>0</v>
      </c>
      <c r="K101" s="8">
        <v>0</v>
      </c>
      <c r="L101" s="9">
        <f t="shared" si="1"/>
        <v>192.1</v>
      </c>
      <c r="N101" s="50"/>
      <c r="O101" s="50"/>
    </row>
    <row r="102" spans="2:15" s="46" customFormat="1" ht="30" customHeight="1" x14ac:dyDescent="0.35">
      <c r="B102" s="47">
        <v>96</v>
      </c>
      <c r="C102" s="47" t="s">
        <v>18</v>
      </c>
      <c r="D102" s="47" t="s">
        <v>208</v>
      </c>
      <c r="E102" s="48" t="s">
        <v>209</v>
      </c>
      <c r="F102" s="49">
        <v>44092</v>
      </c>
      <c r="G102" s="8">
        <v>20689.79</v>
      </c>
      <c r="H102" s="8">
        <v>1105.8599999999999</v>
      </c>
      <c r="I102" s="8">
        <v>0</v>
      </c>
      <c r="J102" s="8">
        <v>-4496.91</v>
      </c>
      <c r="K102" s="8">
        <v>0</v>
      </c>
      <c r="L102" s="9">
        <f t="shared" si="1"/>
        <v>17298.740000000002</v>
      </c>
      <c r="N102" s="50"/>
      <c r="O102" s="50"/>
    </row>
    <row r="103" spans="2:15" s="46" customFormat="1" ht="30" customHeight="1" x14ac:dyDescent="0.35">
      <c r="B103" s="47">
        <v>97</v>
      </c>
      <c r="C103" s="47" t="s">
        <v>18</v>
      </c>
      <c r="D103" s="47" t="s">
        <v>210</v>
      </c>
      <c r="E103" s="48" t="s">
        <v>211</v>
      </c>
      <c r="F103" s="49">
        <v>44109</v>
      </c>
      <c r="G103" s="8">
        <v>9709.3700000000008</v>
      </c>
      <c r="H103" s="8">
        <v>346.4</v>
      </c>
      <c r="I103" s="8">
        <v>0</v>
      </c>
      <c r="J103" s="8">
        <v>-683.16</v>
      </c>
      <c r="K103" s="8">
        <v>0</v>
      </c>
      <c r="L103" s="9">
        <f t="shared" si="1"/>
        <v>9372.61</v>
      </c>
      <c r="N103" s="50"/>
      <c r="O103" s="50"/>
    </row>
    <row r="104" spans="2:15" s="46" customFormat="1" ht="30" customHeight="1" x14ac:dyDescent="0.35">
      <c r="B104" s="47">
        <v>98</v>
      </c>
      <c r="C104" s="47" t="s">
        <v>18</v>
      </c>
      <c r="D104" s="47" t="s">
        <v>212</v>
      </c>
      <c r="E104" s="48" t="s">
        <v>213</v>
      </c>
      <c r="F104" s="49">
        <v>44243</v>
      </c>
      <c r="G104" s="8">
        <v>7409.0700000000006</v>
      </c>
      <c r="H104" s="8">
        <v>591.91999999999996</v>
      </c>
      <c r="I104" s="8">
        <v>0</v>
      </c>
      <c r="J104" s="8">
        <v>-3791.05</v>
      </c>
      <c r="K104" s="8">
        <v>0</v>
      </c>
      <c r="L104" s="9">
        <f t="shared" si="1"/>
        <v>4209.9400000000005</v>
      </c>
      <c r="N104" s="50"/>
      <c r="O104" s="50"/>
    </row>
    <row r="105" spans="2:15" s="46" customFormat="1" ht="30" customHeight="1" x14ac:dyDescent="0.35">
      <c r="B105" s="47">
        <v>99</v>
      </c>
      <c r="C105" s="47" t="s">
        <v>18</v>
      </c>
      <c r="D105" s="47" t="s">
        <v>214</v>
      </c>
      <c r="E105" s="48" t="s">
        <v>215</v>
      </c>
      <c r="F105" s="49">
        <v>44109</v>
      </c>
      <c r="G105" s="8">
        <v>6310.26</v>
      </c>
      <c r="H105" s="8">
        <v>344.88</v>
      </c>
      <c r="I105" s="8">
        <v>0</v>
      </c>
      <c r="J105" s="8">
        <v>-5002.07</v>
      </c>
      <c r="K105" s="8">
        <v>0</v>
      </c>
      <c r="L105" s="9">
        <f t="shared" si="1"/>
        <v>1653.0700000000006</v>
      </c>
      <c r="N105" s="50"/>
      <c r="O105" s="50"/>
    </row>
    <row r="106" spans="2:15" s="46" customFormat="1" ht="30" customHeight="1" x14ac:dyDescent="0.35">
      <c r="B106" s="47">
        <v>100</v>
      </c>
      <c r="C106" s="47" t="s">
        <v>18</v>
      </c>
      <c r="D106" s="47" t="s">
        <v>216</v>
      </c>
      <c r="E106" s="48" t="s">
        <v>217</v>
      </c>
      <c r="F106" s="49">
        <v>44538</v>
      </c>
      <c r="G106" s="8">
        <v>23779.700000000004</v>
      </c>
      <c r="H106" s="8">
        <v>2321.0499999999997</v>
      </c>
      <c r="I106" s="8">
        <v>0</v>
      </c>
      <c r="J106" s="8">
        <v>0</v>
      </c>
      <c r="K106" s="8">
        <v>0</v>
      </c>
      <c r="L106" s="9">
        <f t="shared" si="1"/>
        <v>26100.750000000004</v>
      </c>
      <c r="N106" s="50"/>
      <c r="O106" s="50"/>
    </row>
    <row r="107" spans="2:15" s="46" customFormat="1" ht="30" customHeight="1" x14ac:dyDescent="0.35">
      <c r="B107" s="47">
        <v>101</v>
      </c>
      <c r="C107" s="47" t="s">
        <v>18</v>
      </c>
      <c r="D107" s="47" t="s">
        <v>218</v>
      </c>
      <c r="E107" s="48" t="s">
        <v>219</v>
      </c>
      <c r="F107" s="49">
        <v>44140</v>
      </c>
      <c r="G107" s="8">
        <v>31862.06</v>
      </c>
      <c r="H107" s="8">
        <v>3008.8</v>
      </c>
      <c r="I107" s="8">
        <v>0</v>
      </c>
      <c r="J107" s="8">
        <v>-283.75</v>
      </c>
      <c r="K107" s="8">
        <v>0</v>
      </c>
      <c r="L107" s="9">
        <f t="shared" si="1"/>
        <v>34587.11</v>
      </c>
      <c r="N107" s="50"/>
      <c r="O107" s="50"/>
    </row>
    <row r="108" spans="2:15" s="46" customFormat="1" ht="30" customHeight="1" x14ac:dyDescent="0.35">
      <c r="B108" s="47">
        <v>102</v>
      </c>
      <c r="C108" s="47" t="s">
        <v>18</v>
      </c>
      <c r="D108" s="47" t="s">
        <v>220</v>
      </c>
      <c r="E108" s="48" t="s">
        <v>221</v>
      </c>
      <c r="F108" s="49">
        <v>44103</v>
      </c>
      <c r="G108" s="8">
        <v>12315.460000000001</v>
      </c>
      <c r="H108" s="8">
        <v>1145.8499999999999</v>
      </c>
      <c r="I108" s="8">
        <v>0</v>
      </c>
      <c r="J108" s="8">
        <v>-4460.79</v>
      </c>
      <c r="K108" s="8">
        <v>0</v>
      </c>
      <c r="L108" s="9">
        <f t="shared" si="1"/>
        <v>9000.52</v>
      </c>
      <c r="N108" s="50"/>
      <c r="O108" s="50"/>
    </row>
    <row r="109" spans="2:15" s="46" customFormat="1" ht="30" customHeight="1" x14ac:dyDescent="0.35">
      <c r="B109" s="47">
        <v>103</v>
      </c>
      <c r="C109" s="47" t="s">
        <v>18</v>
      </c>
      <c r="D109" s="47" t="s">
        <v>222</v>
      </c>
      <c r="E109" s="48" t="s">
        <v>223</v>
      </c>
      <c r="F109" s="49">
        <v>44193</v>
      </c>
      <c r="G109" s="8">
        <v>11172.550000000001</v>
      </c>
      <c r="H109" s="8">
        <v>1140.53</v>
      </c>
      <c r="I109" s="8">
        <v>0</v>
      </c>
      <c r="J109" s="8">
        <v>-654.1</v>
      </c>
      <c r="K109" s="8">
        <v>0</v>
      </c>
      <c r="L109" s="9">
        <f t="shared" si="1"/>
        <v>11658.980000000001</v>
      </c>
      <c r="N109" s="50"/>
      <c r="O109" s="50"/>
    </row>
    <row r="110" spans="2:15" s="46" customFormat="1" ht="30" customHeight="1" x14ac:dyDescent="0.35">
      <c r="B110" s="47">
        <v>104</v>
      </c>
      <c r="C110" s="47" t="s">
        <v>18</v>
      </c>
      <c r="D110" s="47" t="s">
        <v>224</v>
      </c>
      <c r="E110" s="48" t="s">
        <v>225</v>
      </c>
      <c r="F110" s="49">
        <v>44530</v>
      </c>
      <c r="G110" s="8">
        <v>8133.59</v>
      </c>
      <c r="H110" s="8">
        <v>816.5</v>
      </c>
      <c r="I110" s="8">
        <v>0</v>
      </c>
      <c r="J110" s="8">
        <v>-343.44</v>
      </c>
      <c r="K110" s="8">
        <v>0</v>
      </c>
      <c r="L110" s="9">
        <f t="shared" si="1"/>
        <v>8606.65</v>
      </c>
      <c r="N110" s="50"/>
      <c r="O110" s="50"/>
    </row>
    <row r="111" spans="2:15" s="46" customFormat="1" ht="30" customHeight="1" x14ac:dyDescent="0.35">
      <c r="B111" s="47">
        <v>105</v>
      </c>
      <c r="C111" s="47" t="s">
        <v>18</v>
      </c>
      <c r="D111" s="47" t="s">
        <v>226</v>
      </c>
      <c r="E111" s="48" t="s">
        <v>227</v>
      </c>
      <c r="F111" s="49">
        <v>44467</v>
      </c>
      <c r="G111" s="8">
        <v>3460.4100000000003</v>
      </c>
      <c r="H111" s="8">
        <v>346.16</v>
      </c>
      <c r="I111" s="8">
        <v>0</v>
      </c>
      <c r="J111" s="8">
        <v>-124.31</v>
      </c>
      <c r="K111" s="8">
        <v>0</v>
      </c>
      <c r="L111" s="9">
        <f t="shared" si="1"/>
        <v>3682.26</v>
      </c>
      <c r="N111" s="50"/>
      <c r="O111" s="50"/>
    </row>
    <row r="112" spans="2:15" s="46" customFormat="1" ht="30" customHeight="1" x14ac:dyDescent="0.35">
      <c r="B112" s="47">
        <v>106</v>
      </c>
      <c r="C112" s="47" t="s">
        <v>18</v>
      </c>
      <c r="D112" s="47" t="s">
        <v>228</v>
      </c>
      <c r="E112" s="48" t="s">
        <v>229</v>
      </c>
      <c r="F112" s="49">
        <v>44706</v>
      </c>
      <c r="G112" s="8">
        <v>3578.54</v>
      </c>
      <c r="H112" s="8">
        <v>364.86</v>
      </c>
      <c r="I112" s="8">
        <v>0</v>
      </c>
      <c r="J112" s="8">
        <v>-155.51</v>
      </c>
      <c r="K112" s="8">
        <v>0</v>
      </c>
      <c r="L112" s="9">
        <f t="shared" si="1"/>
        <v>3787.8900000000003</v>
      </c>
      <c r="N112" s="50"/>
      <c r="O112" s="50"/>
    </row>
    <row r="113" spans="2:15" s="46" customFormat="1" ht="30" customHeight="1" x14ac:dyDescent="0.35">
      <c r="B113" s="47">
        <v>108</v>
      </c>
      <c r="C113" s="47" t="s">
        <v>18</v>
      </c>
      <c r="D113" s="47" t="s">
        <v>230</v>
      </c>
      <c r="E113" s="48" t="s">
        <v>231</v>
      </c>
      <c r="F113" s="49">
        <v>44362</v>
      </c>
      <c r="G113" s="8">
        <v>49773.78</v>
      </c>
      <c r="H113" s="8">
        <v>4904.75</v>
      </c>
      <c r="I113" s="8">
        <v>0</v>
      </c>
      <c r="J113" s="8">
        <v>-8208.09</v>
      </c>
      <c r="K113" s="8">
        <v>0</v>
      </c>
      <c r="L113" s="9">
        <f t="shared" si="1"/>
        <v>46470.44</v>
      </c>
      <c r="N113" s="50"/>
      <c r="O113" s="50"/>
    </row>
    <row r="114" spans="2:15" s="46" customFormat="1" ht="30" customHeight="1" x14ac:dyDescent="0.35">
      <c r="B114" s="47">
        <v>109</v>
      </c>
      <c r="C114" s="47" t="s">
        <v>18</v>
      </c>
      <c r="D114" s="47" t="s">
        <v>232</v>
      </c>
      <c r="E114" s="48" t="s">
        <v>233</v>
      </c>
      <c r="F114" s="49">
        <v>44224</v>
      </c>
      <c r="G114" s="8">
        <v>23060.9</v>
      </c>
      <c r="H114" s="8">
        <v>2334.89</v>
      </c>
      <c r="I114" s="8">
        <v>0</v>
      </c>
      <c r="J114" s="8">
        <v>0</v>
      </c>
      <c r="K114" s="8">
        <v>0</v>
      </c>
      <c r="L114" s="9">
        <f t="shared" si="1"/>
        <v>25395.79</v>
      </c>
      <c r="N114" s="50"/>
      <c r="O114" s="50"/>
    </row>
    <row r="115" spans="2:15" s="46" customFormat="1" ht="30" customHeight="1" x14ac:dyDescent="0.35">
      <c r="B115" s="47">
        <v>110</v>
      </c>
      <c r="C115" s="47" t="s">
        <v>18</v>
      </c>
      <c r="D115" s="47" t="s">
        <v>234</v>
      </c>
      <c r="E115" s="48" t="s">
        <v>235</v>
      </c>
      <c r="F115" s="49">
        <v>44057</v>
      </c>
      <c r="G115" s="8">
        <v>19275.23</v>
      </c>
      <c r="H115" s="8">
        <v>1943.31</v>
      </c>
      <c r="I115" s="8">
        <v>0</v>
      </c>
      <c r="J115" s="8">
        <v>-8853.67</v>
      </c>
      <c r="K115" s="8">
        <v>0</v>
      </c>
      <c r="L115" s="9">
        <f t="shared" si="1"/>
        <v>12364.87</v>
      </c>
      <c r="N115" s="50"/>
      <c r="O115" s="50"/>
    </row>
    <row r="116" spans="2:15" s="46" customFormat="1" ht="30" customHeight="1" x14ac:dyDescent="0.35">
      <c r="B116" s="47">
        <v>111</v>
      </c>
      <c r="C116" s="47" t="s">
        <v>18</v>
      </c>
      <c r="D116" s="47" t="s">
        <v>236</v>
      </c>
      <c r="E116" s="48" t="s">
        <v>237</v>
      </c>
      <c r="F116" s="49">
        <v>44560</v>
      </c>
      <c r="G116" s="8">
        <v>18134.98</v>
      </c>
      <c r="H116" s="8">
        <v>1804.37</v>
      </c>
      <c r="I116" s="8">
        <v>0</v>
      </c>
      <c r="J116" s="8">
        <v>-210.74</v>
      </c>
      <c r="K116" s="8">
        <v>0</v>
      </c>
      <c r="L116" s="9">
        <f t="shared" si="1"/>
        <v>19728.609999999997</v>
      </c>
      <c r="N116" s="50"/>
      <c r="O116" s="50"/>
    </row>
    <row r="117" spans="2:15" s="46" customFormat="1" ht="30" customHeight="1" x14ac:dyDescent="0.35">
      <c r="B117" s="47">
        <v>112</v>
      </c>
      <c r="C117" s="47" t="s">
        <v>18</v>
      </c>
      <c r="D117" s="47" t="s">
        <v>238</v>
      </c>
      <c r="E117" s="48" t="s">
        <v>239</v>
      </c>
      <c r="F117" s="49">
        <v>44468</v>
      </c>
      <c r="G117" s="8">
        <v>15050.560000000001</v>
      </c>
      <c r="H117" s="8">
        <v>1526.71</v>
      </c>
      <c r="I117" s="8">
        <v>0</v>
      </c>
      <c r="J117" s="8">
        <v>-3162.2000000000003</v>
      </c>
      <c r="K117" s="8">
        <v>0</v>
      </c>
      <c r="L117" s="9">
        <f t="shared" si="1"/>
        <v>13415.07</v>
      </c>
      <c r="N117" s="50"/>
      <c r="O117" s="50"/>
    </row>
    <row r="118" spans="2:15" s="46" customFormat="1" ht="30" customHeight="1" x14ac:dyDescent="0.35">
      <c r="B118" s="47">
        <v>113</v>
      </c>
      <c r="C118" s="47" t="s">
        <v>18</v>
      </c>
      <c r="D118" s="47" t="s">
        <v>240</v>
      </c>
      <c r="E118" s="48" t="s">
        <v>241</v>
      </c>
      <c r="F118" s="49">
        <v>44194</v>
      </c>
      <c r="G118" s="8">
        <v>11463.590000000002</v>
      </c>
      <c r="H118" s="8">
        <v>1085.23</v>
      </c>
      <c r="I118" s="8">
        <v>0</v>
      </c>
      <c r="J118" s="8">
        <v>-1165.6199999999999</v>
      </c>
      <c r="K118" s="8">
        <v>0</v>
      </c>
      <c r="L118" s="9">
        <f t="shared" si="1"/>
        <v>11383.2</v>
      </c>
      <c r="N118" s="50"/>
      <c r="O118" s="50"/>
    </row>
    <row r="119" spans="2:15" s="46" customFormat="1" ht="30" customHeight="1" x14ac:dyDescent="0.35">
      <c r="B119" s="47">
        <v>114</v>
      </c>
      <c r="C119" s="47" t="s">
        <v>18</v>
      </c>
      <c r="D119" s="47" t="s">
        <v>242</v>
      </c>
      <c r="E119" s="48" t="s">
        <v>243</v>
      </c>
      <c r="F119" s="49">
        <v>44007</v>
      </c>
      <c r="G119" s="8">
        <v>-1.3642420526593924E-12</v>
      </c>
      <c r="H119" s="8">
        <v>1101.99</v>
      </c>
      <c r="I119" s="8">
        <v>0</v>
      </c>
      <c r="J119" s="8">
        <v>0</v>
      </c>
      <c r="K119" s="8">
        <v>0</v>
      </c>
      <c r="L119" s="9">
        <f t="shared" si="1"/>
        <v>1101.9899999999986</v>
      </c>
      <c r="N119" s="50"/>
      <c r="O119" s="50"/>
    </row>
    <row r="120" spans="2:15" s="46" customFormat="1" ht="30" customHeight="1" x14ac:dyDescent="0.35">
      <c r="B120" s="47">
        <v>115</v>
      </c>
      <c r="C120" s="47" t="s">
        <v>18</v>
      </c>
      <c r="D120" s="47" t="s">
        <v>244</v>
      </c>
      <c r="E120" s="48" t="s">
        <v>245</v>
      </c>
      <c r="F120" s="49">
        <v>44531</v>
      </c>
      <c r="G120" s="8">
        <v>10514.150000000001</v>
      </c>
      <c r="H120" s="8">
        <v>1050</v>
      </c>
      <c r="I120" s="8">
        <v>0</v>
      </c>
      <c r="J120" s="8">
        <v>-1050</v>
      </c>
      <c r="K120" s="8">
        <v>0</v>
      </c>
      <c r="L120" s="9">
        <f t="shared" si="1"/>
        <v>10514.150000000001</v>
      </c>
      <c r="N120" s="50"/>
      <c r="O120" s="50"/>
    </row>
    <row r="121" spans="2:15" s="46" customFormat="1" ht="30" customHeight="1" x14ac:dyDescent="0.35">
      <c r="B121" s="47">
        <v>116</v>
      </c>
      <c r="C121" s="47" t="s">
        <v>18</v>
      </c>
      <c r="D121" s="47" t="s">
        <v>246</v>
      </c>
      <c r="E121" s="48" t="s">
        <v>247</v>
      </c>
      <c r="F121" s="49">
        <v>44194</v>
      </c>
      <c r="G121" s="8">
        <v>9764.630000000001</v>
      </c>
      <c r="H121" s="8">
        <v>995.5</v>
      </c>
      <c r="I121" s="8">
        <v>0</v>
      </c>
      <c r="J121" s="8">
        <v>-493.49</v>
      </c>
      <c r="K121" s="8">
        <v>0</v>
      </c>
      <c r="L121" s="9">
        <f t="shared" si="1"/>
        <v>10266.640000000001</v>
      </c>
      <c r="N121" s="50"/>
      <c r="O121" s="50"/>
    </row>
    <row r="122" spans="2:15" s="46" customFormat="1" ht="30" customHeight="1" x14ac:dyDescent="0.35">
      <c r="B122" s="47">
        <v>117</v>
      </c>
      <c r="C122" s="47" t="s">
        <v>18</v>
      </c>
      <c r="D122" s="47" t="s">
        <v>248</v>
      </c>
      <c r="E122" s="48" t="s">
        <v>249</v>
      </c>
      <c r="F122" s="49">
        <v>44138</v>
      </c>
      <c r="G122" s="8">
        <v>8044.8600000000006</v>
      </c>
      <c r="H122" s="8">
        <v>765.38</v>
      </c>
      <c r="I122" s="8">
        <v>0</v>
      </c>
      <c r="J122" s="8">
        <v>-4717.24</v>
      </c>
      <c r="K122" s="8">
        <v>0</v>
      </c>
      <c r="L122" s="9">
        <f t="shared" si="1"/>
        <v>4093</v>
      </c>
      <c r="N122" s="50"/>
      <c r="O122" s="50"/>
    </row>
    <row r="123" spans="2:15" s="46" customFormat="1" ht="30" customHeight="1" x14ac:dyDescent="0.35">
      <c r="B123" s="47">
        <v>118</v>
      </c>
      <c r="C123" s="47" t="s">
        <v>18</v>
      </c>
      <c r="D123" s="47" t="s">
        <v>250</v>
      </c>
      <c r="E123" s="48" t="s">
        <v>251</v>
      </c>
      <c r="F123" s="49">
        <v>44084</v>
      </c>
      <c r="G123" s="8">
        <v>5729.1500000000005</v>
      </c>
      <c r="H123" s="8">
        <v>581.87</v>
      </c>
      <c r="I123" s="8">
        <v>0</v>
      </c>
      <c r="J123" s="8">
        <v>-164.97</v>
      </c>
      <c r="K123" s="8">
        <v>0</v>
      </c>
      <c r="L123" s="9">
        <f t="shared" si="1"/>
        <v>6146.05</v>
      </c>
      <c r="N123" s="50"/>
      <c r="O123" s="50"/>
    </row>
    <row r="124" spans="2:15" s="46" customFormat="1" ht="30" customHeight="1" x14ac:dyDescent="0.35">
      <c r="B124" s="47">
        <v>119</v>
      </c>
      <c r="C124" s="47" t="s">
        <v>18</v>
      </c>
      <c r="D124" s="47" t="s">
        <v>252</v>
      </c>
      <c r="E124" s="48" t="s">
        <v>253</v>
      </c>
      <c r="F124" s="49">
        <v>44650</v>
      </c>
      <c r="G124" s="8">
        <v>2467.4299999999998</v>
      </c>
      <c r="H124" s="8">
        <v>251.67000000000002</v>
      </c>
      <c r="I124" s="8">
        <v>0</v>
      </c>
      <c r="J124" s="8">
        <v>-190.23</v>
      </c>
      <c r="K124" s="8">
        <v>0</v>
      </c>
      <c r="L124" s="9">
        <f t="shared" si="1"/>
        <v>2528.87</v>
      </c>
      <c r="N124" s="50"/>
      <c r="O124" s="50"/>
    </row>
    <row r="125" spans="2:15" s="46" customFormat="1" ht="30" customHeight="1" x14ac:dyDescent="0.35">
      <c r="B125" s="47">
        <v>120</v>
      </c>
      <c r="C125" s="47" t="s">
        <v>18</v>
      </c>
      <c r="D125" s="47" t="s">
        <v>254</v>
      </c>
      <c r="E125" s="48" t="s">
        <v>255</v>
      </c>
      <c r="F125" s="49">
        <v>44679</v>
      </c>
      <c r="G125" s="8">
        <v>1571.82</v>
      </c>
      <c r="H125" s="8">
        <v>159.77000000000001</v>
      </c>
      <c r="I125" s="8">
        <v>0</v>
      </c>
      <c r="J125" s="8">
        <v>0</v>
      </c>
      <c r="K125" s="8">
        <v>0</v>
      </c>
      <c r="L125" s="9">
        <f t="shared" si="1"/>
        <v>1731.59</v>
      </c>
      <c r="N125" s="50"/>
      <c r="O125" s="50"/>
    </row>
    <row r="126" spans="2:15" s="46" customFormat="1" ht="30" customHeight="1" x14ac:dyDescent="0.35">
      <c r="B126" s="47">
        <v>121</v>
      </c>
      <c r="C126" s="47" t="s">
        <v>18</v>
      </c>
      <c r="D126" s="47" t="s">
        <v>256</v>
      </c>
      <c r="E126" s="48" t="s">
        <v>257</v>
      </c>
      <c r="F126" s="49">
        <v>44679</v>
      </c>
      <c r="G126" s="8">
        <v>1124.23</v>
      </c>
      <c r="H126" s="8">
        <v>116.59</v>
      </c>
      <c r="I126" s="8">
        <v>0</v>
      </c>
      <c r="J126" s="8">
        <v>0</v>
      </c>
      <c r="K126" s="8">
        <v>0</v>
      </c>
      <c r="L126" s="9">
        <f t="shared" si="1"/>
        <v>1240.82</v>
      </c>
      <c r="N126" s="50"/>
      <c r="O126" s="50"/>
    </row>
    <row r="127" spans="2:15" s="46" customFormat="1" ht="30" customHeight="1" x14ac:dyDescent="0.35">
      <c r="B127" s="47">
        <v>122</v>
      </c>
      <c r="C127" s="47" t="s">
        <v>18</v>
      </c>
      <c r="D127" s="47" t="s">
        <v>258</v>
      </c>
      <c r="E127" s="48" t="s">
        <v>259</v>
      </c>
      <c r="F127" s="49">
        <v>44708</v>
      </c>
      <c r="G127" s="8">
        <v>483.91</v>
      </c>
      <c r="H127" s="8">
        <v>0</v>
      </c>
      <c r="I127" s="8">
        <v>0</v>
      </c>
      <c r="J127" s="8">
        <v>0</v>
      </c>
      <c r="K127" s="8">
        <v>0</v>
      </c>
      <c r="L127" s="9">
        <f t="shared" si="1"/>
        <v>483.91</v>
      </c>
      <c r="N127" s="50"/>
      <c r="O127" s="50"/>
    </row>
    <row r="128" spans="2:15" s="46" customFormat="1" ht="30" customHeight="1" x14ac:dyDescent="0.35">
      <c r="B128" s="47">
        <v>123</v>
      </c>
      <c r="C128" s="47" t="s">
        <v>18</v>
      </c>
      <c r="D128" s="47" t="s">
        <v>260</v>
      </c>
      <c r="E128" s="48" t="s">
        <v>261</v>
      </c>
      <c r="F128" s="49">
        <v>44342</v>
      </c>
      <c r="G128" s="8">
        <v>29955.030000000002</v>
      </c>
      <c r="H128" s="8">
        <v>6799.44</v>
      </c>
      <c r="I128" s="8">
        <v>0</v>
      </c>
      <c r="J128" s="8">
        <v>-11159.61</v>
      </c>
      <c r="K128" s="8">
        <v>0</v>
      </c>
      <c r="L128" s="9">
        <f t="shared" si="1"/>
        <v>25594.86</v>
      </c>
      <c r="N128" s="50"/>
      <c r="O128" s="50"/>
    </row>
    <row r="129" spans="2:15" s="46" customFormat="1" ht="30" customHeight="1" x14ac:dyDescent="0.35">
      <c r="B129" s="47">
        <v>124</v>
      </c>
      <c r="C129" s="47" t="s">
        <v>18</v>
      </c>
      <c r="D129" s="47" t="s">
        <v>262</v>
      </c>
      <c r="E129" s="48" t="s">
        <v>263</v>
      </c>
      <c r="F129" s="49">
        <v>44159</v>
      </c>
      <c r="G129" s="8">
        <v>28686.129999999997</v>
      </c>
      <c r="H129" s="8">
        <v>10196.33</v>
      </c>
      <c r="I129" s="8">
        <v>0</v>
      </c>
      <c r="J129" s="8">
        <v>0</v>
      </c>
      <c r="K129" s="8">
        <v>0</v>
      </c>
      <c r="L129" s="9">
        <f t="shared" si="1"/>
        <v>38882.46</v>
      </c>
      <c r="N129" s="50"/>
      <c r="O129" s="50"/>
    </row>
    <row r="130" spans="2:15" s="46" customFormat="1" ht="30" customHeight="1" x14ac:dyDescent="0.35">
      <c r="B130" s="47">
        <v>125</v>
      </c>
      <c r="C130" s="47" t="s">
        <v>18</v>
      </c>
      <c r="D130" s="47" t="s">
        <v>264</v>
      </c>
      <c r="E130" s="48" t="s">
        <v>265</v>
      </c>
      <c r="F130" s="49">
        <v>44133</v>
      </c>
      <c r="G130" s="8">
        <v>3403.49</v>
      </c>
      <c r="H130" s="8">
        <v>727.6</v>
      </c>
      <c r="I130" s="8">
        <v>0</v>
      </c>
      <c r="J130" s="8">
        <v>-666.09</v>
      </c>
      <c r="K130" s="8">
        <v>0</v>
      </c>
      <c r="L130" s="9">
        <f t="shared" si="1"/>
        <v>3465</v>
      </c>
      <c r="N130" s="50"/>
      <c r="O130" s="50"/>
    </row>
    <row r="131" spans="2:15" s="46" customFormat="1" ht="30" customHeight="1" x14ac:dyDescent="0.35">
      <c r="B131" s="47">
        <v>133</v>
      </c>
      <c r="C131" s="47" t="s">
        <v>18</v>
      </c>
      <c r="D131" s="47" t="s">
        <v>266</v>
      </c>
      <c r="E131" s="48" t="s">
        <v>267</v>
      </c>
      <c r="F131" s="49">
        <v>44545</v>
      </c>
      <c r="G131" s="8">
        <v>88190.66</v>
      </c>
      <c r="H131" s="8">
        <v>4038.74</v>
      </c>
      <c r="I131" s="8">
        <v>0</v>
      </c>
      <c r="J131" s="8">
        <v>-10280.39</v>
      </c>
      <c r="K131" s="8">
        <v>0</v>
      </c>
      <c r="L131" s="9">
        <f t="shared" ref="L131:L178" si="2">SUM(G131:K131)</f>
        <v>81949.010000000009</v>
      </c>
      <c r="N131" s="50"/>
      <c r="O131" s="50"/>
    </row>
    <row r="132" spans="2:15" s="46" customFormat="1" ht="30" customHeight="1" x14ac:dyDescent="0.35">
      <c r="B132" s="47">
        <v>134</v>
      </c>
      <c r="C132" s="47" t="s">
        <v>18</v>
      </c>
      <c r="D132" s="47" t="s">
        <v>268</v>
      </c>
      <c r="E132" s="48" t="s">
        <v>269</v>
      </c>
      <c r="F132" s="49">
        <v>44159</v>
      </c>
      <c r="G132" s="8">
        <v>51903.82</v>
      </c>
      <c r="H132" s="8">
        <v>30472.880000000001</v>
      </c>
      <c r="I132" s="8">
        <v>0</v>
      </c>
      <c r="J132" s="8">
        <v>-255.56</v>
      </c>
      <c r="K132" s="8">
        <v>0</v>
      </c>
      <c r="L132" s="9">
        <f t="shared" si="2"/>
        <v>82121.14</v>
      </c>
      <c r="N132" s="50"/>
      <c r="O132" s="50"/>
    </row>
    <row r="133" spans="2:15" s="46" customFormat="1" ht="30" customHeight="1" x14ac:dyDescent="0.35">
      <c r="B133" s="47">
        <v>135</v>
      </c>
      <c r="C133" s="47" t="s">
        <v>18</v>
      </c>
      <c r="D133" s="47" t="s">
        <v>270</v>
      </c>
      <c r="E133" s="48" t="s">
        <v>271</v>
      </c>
      <c r="F133" s="49">
        <v>44235</v>
      </c>
      <c r="G133" s="8">
        <v>48177.29</v>
      </c>
      <c r="H133" s="8">
        <v>4558.05</v>
      </c>
      <c r="I133" s="8">
        <v>0</v>
      </c>
      <c r="J133" s="8">
        <v>-4184.33</v>
      </c>
      <c r="K133" s="8">
        <v>0</v>
      </c>
      <c r="L133" s="9">
        <f t="shared" si="2"/>
        <v>48551.01</v>
      </c>
      <c r="N133" s="50"/>
      <c r="O133" s="50"/>
    </row>
    <row r="134" spans="2:15" s="46" customFormat="1" ht="30" customHeight="1" x14ac:dyDescent="0.35">
      <c r="B134" s="47">
        <v>137</v>
      </c>
      <c r="C134" s="47" t="s">
        <v>18</v>
      </c>
      <c r="D134" s="47" t="s">
        <v>272</v>
      </c>
      <c r="E134" s="48" t="s">
        <v>273</v>
      </c>
      <c r="F134" s="49">
        <v>44159</v>
      </c>
      <c r="G134" s="8">
        <v>9029.51</v>
      </c>
      <c r="H134" s="8">
        <v>8033.12</v>
      </c>
      <c r="I134" s="8">
        <v>0</v>
      </c>
      <c r="J134" s="8">
        <v>-3664.48</v>
      </c>
      <c r="K134" s="8">
        <v>0</v>
      </c>
      <c r="L134" s="9">
        <f t="shared" si="2"/>
        <v>13398.150000000001</v>
      </c>
      <c r="N134" s="50"/>
      <c r="O134" s="50"/>
    </row>
    <row r="135" spans="2:15" s="46" customFormat="1" ht="30" customHeight="1" x14ac:dyDescent="0.35">
      <c r="B135" s="47">
        <v>138</v>
      </c>
      <c r="C135" s="47" t="s">
        <v>18</v>
      </c>
      <c r="D135" s="47" t="s">
        <v>274</v>
      </c>
      <c r="E135" s="48" t="s">
        <v>275</v>
      </c>
      <c r="F135" s="49">
        <v>44229</v>
      </c>
      <c r="G135" s="8">
        <v>7273.27</v>
      </c>
      <c r="H135" s="8">
        <v>715.49</v>
      </c>
      <c r="I135" s="8">
        <v>0</v>
      </c>
      <c r="J135" s="8">
        <v>-2227.33</v>
      </c>
      <c r="K135" s="8">
        <v>0</v>
      </c>
      <c r="L135" s="9">
        <f t="shared" si="2"/>
        <v>5761.43</v>
      </c>
      <c r="N135" s="50"/>
      <c r="O135" s="50"/>
    </row>
    <row r="136" spans="2:15" s="46" customFormat="1" ht="30" customHeight="1" x14ac:dyDescent="0.35">
      <c r="B136" s="47">
        <v>139</v>
      </c>
      <c r="C136" s="47" t="s">
        <v>18</v>
      </c>
      <c r="D136" s="47" t="s">
        <v>276</v>
      </c>
      <c r="E136" s="48" t="s">
        <v>277</v>
      </c>
      <c r="F136" s="49">
        <v>44146</v>
      </c>
      <c r="G136" s="8">
        <v>6994.22</v>
      </c>
      <c r="H136" s="8">
        <v>324.60000000000002</v>
      </c>
      <c r="I136" s="8">
        <v>0</v>
      </c>
      <c r="J136" s="8">
        <v>-3879.08</v>
      </c>
      <c r="K136" s="8">
        <v>0</v>
      </c>
      <c r="L136" s="9">
        <f t="shared" si="2"/>
        <v>3439.7400000000007</v>
      </c>
      <c r="N136" s="50"/>
      <c r="O136" s="50"/>
    </row>
    <row r="137" spans="2:15" s="46" customFormat="1" ht="30" customHeight="1" x14ac:dyDescent="0.35">
      <c r="B137" s="47">
        <v>140</v>
      </c>
      <c r="C137" s="47" t="s">
        <v>18</v>
      </c>
      <c r="D137" s="47" t="s">
        <v>278</v>
      </c>
      <c r="E137" s="48" t="s">
        <v>279</v>
      </c>
      <c r="F137" s="49">
        <v>44186</v>
      </c>
      <c r="G137" s="8">
        <v>94002.37000000001</v>
      </c>
      <c r="H137" s="8">
        <v>3548.05</v>
      </c>
      <c r="I137" s="8">
        <v>0</v>
      </c>
      <c r="J137" s="8">
        <v>-75057.540000000008</v>
      </c>
      <c r="K137" s="8">
        <v>0</v>
      </c>
      <c r="L137" s="9">
        <f t="shared" si="2"/>
        <v>22492.880000000005</v>
      </c>
      <c r="N137" s="50"/>
      <c r="O137" s="50"/>
    </row>
    <row r="138" spans="2:15" s="46" customFormat="1" ht="30" customHeight="1" x14ac:dyDescent="0.35">
      <c r="B138" s="47">
        <v>141</v>
      </c>
      <c r="C138" s="47" t="s">
        <v>18</v>
      </c>
      <c r="D138" s="47" t="s">
        <v>280</v>
      </c>
      <c r="E138" s="48" t="s">
        <v>281</v>
      </c>
      <c r="F138" s="49">
        <v>44551</v>
      </c>
      <c r="G138" s="8">
        <v>58050.69</v>
      </c>
      <c r="H138" s="8">
        <v>36264.5</v>
      </c>
      <c r="I138" s="8">
        <v>0</v>
      </c>
      <c r="J138" s="8">
        <v>-63.77</v>
      </c>
      <c r="K138" s="8">
        <v>0</v>
      </c>
      <c r="L138" s="9">
        <f t="shared" si="2"/>
        <v>94251.42</v>
      </c>
      <c r="N138" s="50"/>
      <c r="O138" s="50"/>
    </row>
    <row r="139" spans="2:15" s="46" customFormat="1" ht="30" customHeight="1" x14ac:dyDescent="0.35">
      <c r="B139" s="47">
        <v>142</v>
      </c>
      <c r="C139" s="47" t="s">
        <v>18</v>
      </c>
      <c r="D139" s="47" t="s">
        <v>282</v>
      </c>
      <c r="E139" s="48" t="s">
        <v>283</v>
      </c>
      <c r="F139" s="49">
        <v>44130</v>
      </c>
      <c r="G139" s="8">
        <v>127046.94</v>
      </c>
      <c r="H139" s="8">
        <v>0</v>
      </c>
      <c r="I139" s="8">
        <v>0</v>
      </c>
      <c r="J139" s="8">
        <v>0</v>
      </c>
      <c r="K139" s="8">
        <v>0</v>
      </c>
      <c r="L139" s="9">
        <f t="shared" si="2"/>
        <v>127046.94</v>
      </c>
      <c r="N139" s="50"/>
      <c r="O139" s="50"/>
    </row>
    <row r="140" spans="2:15" s="46" customFormat="1" ht="30" customHeight="1" x14ac:dyDescent="0.35">
      <c r="B140" s="47">
        <v>143</v>
      </c>
      <c r="C140" s="47" t="s">
        <v>18</v>
      </c>
      <c r="D140" s="47" t="s">
        <v>284</v>
      </c>
      <c r="E140" s="48" t="s">
        <v>285</v>
      </c>
      <c r="F140" s="49">
        <v>44644</v>
      </c>
      <c r="G140" s="8">
        <v>45456.47</v>
      </c>
      <c r="H140" s="8">
        <v>1284.33</v>
      </c>
      <c r="I140" s="8">
        <v>0</v>
      </c>
      <c r="J140" s="8">
        <v>-27819.8</v>
      </c>
      <c r="K140" s="8">
        <v>0</v>
      </c>
      <c r="L140" s="9">
        <f t="shared" si="2"/>
        <v>18921.000000000004</v>
      </c>
      <c r="N140" s="50"/>
      <c r="O140" s="50"/>
    </row>
    <row r="141" spans="2:15" s="46" customFormat="1" ht="30" customHeight="1" x14ac:dyDescent="0.35">
      <c r="B141" s="47">
        <v>144</v>
      </c>
      <c r="C141" s="47" t="s">
        <v>18</v>
      </c>
      <c r="D141" s="47" t="s">
        <v>286</v>
      </c>
      <c r="E141" s="48" t="s">
        <v>287</v>
      </c>
      <c r="F141" s="49">
        <v>43970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9">
        <f t="shared" si="2"/>
        <v>0</v>
      </c>
      <c r="N141" s="50"/>
      <c r="O141" s="50"/>
    </row>
    <row r="142" spans="2:15" s="46" customFormat="1" ht="30" customHeight="1" x14ac:dyDescent="0.35">
      <c r="B142" s="47">
        <v>145</v>
      </c>
      <c r="C142" s="47" t="s">
        <v>18</v>
      </c>
      <c r="D142" s="47" t="s">
        <v>288</v>
      </c>
      <c r="E142" s="48" t="s">
        <v>289</v>
      </c>
      <c r="F142" s="49">
        <v>43970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9">
        <f t="shared" si="2"/>
        <v>0</v>
      </c>
      <c r="N142" s="50"/>
      <c r="O142" s="50"/>
    </row>
    <row r="143" spans="2:15" s="46" customFormat="1" ht="30" customHeight="1" x14ac:dyDescent="0.35">
      <c r="B143" s="47">
        <v>146</v>
      </c>
      <c r="C143" s="47" t="s">
        <v>18</v>
      </c>
      <c r="D143" s="47" t="s">
        <v>290</v>
      </c>
      <c r="E143" s="48" t="s">
        <v>291</v>
      </c>
      <c r="F143" s="49">
        <v>44040</v>
      </c>
      <c r="G143" s="8">
        <v>13757.420000000002</v>
      </c>
      <c r="H143" s="8">
        <v>3520</v>
      </c>
      <c r="I143" s="8">
        <v>0</v>
      </c>
      <c r="J143" s="8">
        <v>-4293.97</v>
      </c>
      <c r="K143" s="8">
        <v>0</v>
      </c>
      <c r="L143" s="9">
        <f t="shared" si="2"/>
        <v>12983.45</v>
      </c>
      <c r="N143" s="50"/>
      <c r="O143" s="50"/>
    </row>
    <row r="144" spans="2:15" s="46" customFormat="1" ht="30" customHeight="1" x14ac:dyDescent="0.35">
      <c r="B144" s="47">
        <v>147</v>
      </c>
      <c r="C144" s="47" t="s">
        <v>18</v>
      </c>
      <c r="D144" s="47" t="s">
        <v>292</v>
      </c>
      <c r="E144" s="48" t="s">
        <v>293</v>
      </c>
      <c r="F144" s="49">
        <v>44406</v>
      </c>
      <c r="G144" s="8">
        <v>10560.890000000001</v>
      </c>
      <c r="H144" s="8">
        <v>727.23</v>
      </c>
      <c r="I144" s="8">
        <v>0</v>
      </c>
      <c r="J144" s="8">
        <v>0</v>
      </c>
      <c r="K144" s="8">
        <v>0</v>
      </c>
      <c r="L144" s="9">
        <f t="shared" si="2"/>
        <v>11288.12</v>
      </c>
      <c r="N144" s="50"/>
      <c r="O144" s="50"/>
    </row>
    <row r="145" spans="2:15" s="46" customFormat="1" ht="30" customHeight="1" x14ac:dyDescent="0.35">
      <c r="B145" s="47">
        <v>148</v>
      </c>
      <c r="C145" s="47" t="s">
        <v>18</v>
      </c>
      <c r="D145" s="47" t="s">
        <v>294</v>
      </c>
      <c r="E145" s="48" t="s">
        <v>295</v>
      </c>
      <c r="F145" s="49">
        <v>44284</v>
      </c>
      <c r="G145" s="8">
        <v>10202.200000000001</v>
      </c>
      <c r="H145" s="8">
        <v>1255.21</v>
      </c>
      <c r="I145" s="8">
        <v>0</v>
      </c>
      <c r="J145" s="8">
        <v>-743</v>
      </c>
      <c r="K145" s="8">
        <v>0</v>
      </c>
      <c r="L145" s="9">
        <f t="shared" si="2"/>
        <v>10714.41</v>
      </c>
      <c r="N145" s="50"/>
      <c r="O145" s="50"/>
    </row>
    <row r="146" spans="2:15" s="46" customFormat="1" ht="30" customHeight="1" x14ac:dyDescent="0.35">
      <c r="B146" s="47">
        <v>149</v>
      </c>
      <c r="C146" s="47" t="s">
        <v>18</v>
      </c>
      <c r="D146" s="47" t="s">
        <v>296</v>
      </c>
      <c r="E146" s="48" t="s">
        <v>297</v>
      </c>
      <c r="F146" s="49">
        <v>44284</v>
      </c>
      <c r="G146" s="8">
        <v>9785.0000000000018</v>
      </c>
      <c r="H146" s="8">
        <v>463.45</v>
      </c>
      <c r="I146" s="8">
        <v>0</v>
      </c>
      <c r="J146" s="8">
        <v>-6020.07</v>
      </c>
      <c r="K146" s="8">
        <v>0</v>
      </c>
      <c r="L146" s="9">
        <f t="shared" si="2"/>
        <v>4228.3800000000028</v>
      </c>
      <c r="N146" s="50"/>
      <c r="O146" s="50"/>
    </row>
    <row r="147" spans="2:15" s="46" customFormat="1" ht="30" customHeight="1" x14ac:dyDescent="0.35">
      <c r="B147" s="47">
        <v>150</v>
      </c>
      <c r="C147" s="47" t="s">
        <v>18</v>
      </c>
      <c r="D147" s="47" t="s">
        <v>298</v>
      </c>
      <c r="E147" s="48" t="s">
        <v>299</v>
      </c>
      <c r="F147" s="49">
        <v>44739</v>
      </c>
      <c r="G147" s="8">
        <v>6426.2300000000005</v>
      </c>
      <c r="H147" s="8">
        <v>804.13</v>
      </c>
      <c r="I147" s="8">
        <v>0</v>
      </c>
      <c r="J147" s="8">
        <v>-5988.74</v>
      </c>
      <c r="K147" s="8">
        <v>0</v>
      </c>
      <c r="L147" s="9">
        <f t="shared" si="2"/>
        <v>1241.6200000000008</v>
      </c>
      <c r="N147" s="50"/>
      <c r="O147" s="50"/>
    </row>
    <row r="148" spans="2:15" s="46" customFormat="1" ht="30" customHeight="1" x14ac:dyDescent="0.35">
      <c r="B148" s="47">
        <v>151</v>
      </c>
      <c r="C148" s="47" t="s">
        <v>18</v>
      </c>
      <c r="D148" s="47" t="s">
        <v>300</v>
      </c>
      <c r="E148" s="48" t="s">
        <v>301</v>
      </c>
      <c r="F148" s="49">
        <v>44250</v>
      </c>
      <c r="G148" s="8">
        <v>4831.3900000000003</v>
      </c>
      <c r="H148" s="8">
        <v>379.92</v>
      </c>
      <c r="I148" s="8">
        <v>0</v>
      </c>
      <c r="J148" s="8">
        <v>-535.5</v>
      </c>
      <c r="K148" s="8">
        <v>0</v>
      </c>
      <c r="L148" s="9">
        <f t="shared" si="2"/>
        <v>4675.8100000000004</v>
      </c>
      <c r="N148" s="50"/>
      <c r="O148" s="50"/>
    </row>
    <row r="149" spans="2:15" s="46" customFormat="1" ht="30" customHeight="1" x14ac:dyDescent="0.35">
      <c r="B149" s="47">
        <v>152</v>
      </c>
      <c r="C149" s="47" t="s">
        <v>18</v>
      </c>
      <c r="D149" s="47" t="s">
        <v>302</v>
      </c>
      <c r="E149" s="48" t="s">
        <v>303</v>
      </c>
      <c r="F149" s="49">
        <v>44250</v>
      </c>
      <c r="G149" s="8">
        <v>4831.3899999999994</v>
      </c>
      <c r="H149" s="8">
        <v>379.92</v>
      </c>
      <c r="I149" s="8">
        <v>0</v>
      </c>
      <c r="J149" s="8">
        <v>-7651.33</v>
      </c>
      <c r="K149" s="8">
        <v>0</v>
      </c>
      <c r="L149" s="9">
        <f t="shared" si="2"/>
        <v>-2440.0200000000004</v>
      </c>
      <c r="N149" s="50"/>
      <c r="O149" s="50"/>
    </row>
    <row r="150" spans="2:15" s="46" customFormat="1" ht="30" customHeight="1" x14ac:dyDescent="0.35">
      <c r="B150" s="47">
        <v>153</v>
      </c>
      <c r="C150" s="47" t="s">
        <v>18</v>
      </c>
      <c r="D150" s="47" t="s">
        <v>304</v>
      </c>
      <c r="E150" s="48" t="s">
        <v>305</v>
      </c>
      <c r="F150" s="49">
        <v>44006</v>
      </c>
      <c r="G150" s="8">
        <v>0</v>
      </c>
      <c r="H150" s="8">
        <v>253.94</v>
      </c>
      <c r="I150" s="8">
        <v>0</v>
      </c>
      <c r="J150" s="8">
        <v>-1734.6100000000001</v>
      </c>
      <c r="K150" s="8">
        <v>0</v>
      </c>
      <c r="L150" s="9">
        <f t="shared" si="2"/>
        <v>-1480.67</v>
      </c>
      <c r="N150" s="50"/>
      <c r="O150" s="50"/>
    </row>
    <row r="151" spans="2:15" s="46" customFormat="1" ht="30" customHeight="1" x14ac:dyDescent="0.35">
      <c r="B151" s="47">
        <v>154</v>
      </c>
      <c r="C151" s="47" t="s">
        <v>18</v>
      </c>
      <c r="D151" s="47" t="s">
        <v>306</v>
      </c>
      <c r="E151" s="48" t="s">
        <v>307</v>
      </c>
      <c r="F151" s="49">
        <v>44102</v>
      </c>
      <c r="G151" s="8">
        <v>3445.49</v>
      </c>
      <c r="H151" s="8">
        <v>1881.54</v>
      </c>
      <c r="I151" s="8">
        <v>0</v>
      </c>
      <c r="J151" s="8">
        <v>-1369.76</v>
      </c>
      <c r="K151" s="8">
        <v>0</v>
      </c>
      <c r="L151" s="9">
        <f t="shared" si="2"/>
        <v>3957.2699999999995</v>
      </c>
      <c r="N151" s="50"/>
      <c r="O151" s="50"/>
    </row>
    <row r="152" spans="2:15" s="46" customFormat="1" ht="30" customHeight="1" x14ac:dyDescent="0.35">
      <c r="B152" s="47">
        <v>155</v>
      </c>
      <c r="C152" s="47" t="s">
        <v>18</v>
      </c>
      <c r="D152" s="47" t="s">
        <v>308</v>
      </c>
      <c r="E152" s="48" t="s">
        <v>309</v>
      </c>
      <c r="F152" s="49">
        <v>44069</v>
      </c>
      <c r="G152" s="8">
        <v>3067.67</v>
      </c>
      <c r="H152" s="8">
        <v>828</v>
      </c>
      <c r="I152" s="8">
        <v>0</v>
      </c>
      <c r="J152" s="8">
        <v>-1173.55</v>
      </c>
      <c r="K152" s="8">
        <v>0</v>
      </c>
      <c r="L152" s="9">
        <f t="shared" si="2"/>
        <v>2722.12</v>
      </c>
      <c r="N152" s="50"/>
      <c r="O152" s="50"/>
    </row>
    <row r="153" spans="2:15" s="46" customFormat="1" ht="30" customHeight="1" x14ac:dyDescent="0.35">
      <c r="B153" s="47">
        <v>156</v>
      </c>
      <c r="C153" s="47" t="s">
        <v>18</v>
      </c>
      <c r="D153" s="47" t="s">
        <v>310</v>
      </c>
      <c r="E153" s="48" t="s">
        <v>311</v>
      </c>
      <c r="F153" s="49">
        <v>44706</v>
      </c>
      <c r="G153" s="8">
        <v>2630.7700000000004</v>
      </c>
      <c r="H153" s="8">
        <v>946.4</v>
      </c>
      <c r="I153" s="8">
        <v>0</v>
      </c>
      <c r="J153" s="8">
        <v>-3380</v>
      </c>
      <c r="K153" s="8">
        <v>0</v>
      </c>
      <c r="L153" s="9">
        <f t="shared" si="2"/>
        <v>197.17000000000053</v>
      </c>
      <c r="N153" s="50"/>
      <c r="O153" s="50"/>
    </row>
    <row r="154" spans="2:15" s="46" customFormat="1" ht="30" customHeight="1" x14ac:dyDescent="0.35">
      <c r="B154" s="47">
        <v>167</v>
      </c>
      <c r="C154" s="47" t="s">
        <v>18</v>
      </c>
      <c r="D154" s="47" t="s">
        <v>312</v>
      </c>
      <c r="E154" s="48" t="s">
        <v>313</v>
      </c>
      <c r="F154" s="49">
        <v>44400</v>
      </c>
      <c r="G154" s="8">
        <v>30367.670000000002</v>
      </c>
      <c r="H154" s="8">
        <v>7008.0599999999995</v>
      </c>
      <c r="I154" s="8">
        <v>0</v>
      </c>
      <c r="J154" s="8">
        <v>-533.84</v>
      </c>
      <c r="K154" s="8">
        <v>0</v>
      </c>
      <c r="L154" s="9">
        <f t="shared" si="2"/>
        <v>36841.890000000007</v>
      </c>
      <c r="N154" s="50"/>
      <c r="O154" s="50"/>
    </row>
    <row r="155" spans="2:15" s="46" customFormat="1" ht="30" customHeight="1" x14ac:dyDescent="0.35">
      <c r="B155" s="47">
        <v>168</v>
      </c>
      <c r="C155" s="47" t="s">
        <v>18</v>
      </c>
      <c r="D155" s="47" t="s">
        <v>314</v>
      </c>
      <c r="E155" s="48" t="s">
        <v>315</v>
      </c>
      <c r="F155" s="49">
        <v>44678</v>
      </c>
      <c r="G155" s="8">
        <v>1128.8399999999999</v>
      </c>
      <c r="H155" s="8">
        <v>10.67</v>
      </c>
      <c r="I155" s="8">
        <v>0</v>
      </c>
      <c r="J155" s="8">
        <v>-616.47</v>
      </c>
      <c r="K155" s="8">
        <v>0</v>
      </c>
      <c r="L155" s="9">
        <f t="shared" si="2"/>
        <v>523.04</v>
      </c>
      <c r="N155" s="50"/>
      <c r="O155" s="50"/>
    </row>
    <row r="156" spans="2:15" s="46" customFormat="1" ht="30" customHeight="1" x14ac:dyDescent="0.35">
      <c r="B156" s="47">
        <v>169</v>
      </c>
      <c r="C156" s="47" t="s">
        <v>18</v>
      </c>
      <c r="D156" s="47" t="s">
        <v>316</v>
      </c>
      <c r="E156" s="48" t="s">
        <v>317</v>
      </c>
      <c r="F156" s="49">
        <v>43958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9">
        <f t="shared" si="2"/>
        <v>0</v>
      </c>
      <c r="N156" s="50"/>
      <c r="O156" s="50"/>
    </row>
    <row r="157" spans="2:15" s="46" customFormat="1" ht="30" customHeight="1" x14ac:dyDescent="0.35">
      <c r="B157" s="47">
        <v>170</v>
      </c>
      <c r="C157" s="47" t="s">
        <v>18</v>
      </c>
      <c r="D157" s="47" t="s">
        <v>318</v>
      </c>
      <c r="E157" s="48" t="s">
        <v>319</v>
      </c>
      <c r="F157" s="49">
        <v>44151</v>
      </c>
      <c r="G157" s="8">
        <v>6509.68</v>
      </c>
      <c r="H157" s="8">
        <v>4234.1499999999996</v>
      </c>
      <c r="I157" s="8">
        <v>0</v>
      </c>
      <c r="J157" s="8">
        <v>-2607.1</v>
      </c>
      <c r="K157" s="8">
        <v>0</v>
      </c>
      <c r="L157" s="9">
        <f t="shared" si="2"/>
        <v>8136.73</v>
      </c>
      <c r="N157" s="50"/>
      <c r="O157" s="50"/>
    </row>
    <row r="158" spans="2:15" s="46" customFormat="1" ht="30" customHeight="1" x14ac:dyDescent="0.35">
      <c r="B158" s="47">
        <v>171</v>
      </c>
      <c r="C158" s="47" t="s">
        <v>18</v>
      </c>
      <c r="D158" s="47" t="s">
        <v>320</v>
      </c>
      <c r="E158" s="48" t="s">
        <v>321</v>
      </c>
      <c r="F158" s="49">
        <v>44252</v>
      </c>
      <c r="G158" s="8">
        <v>5858.38</v>
      </c>
      <c r="H158" s="8">
        <v>193.99</v>
      </c>
      <c r="I158" s="8">
        <v>0</v>
      </c>
      <c r="J158" s="8">
        <v>-604.81000000000006</v>
      </c>
      <c r="K158" s="8">
        <v>0</v>
      </c>
      <c r="L158" s="9">
        <f t="shared" si="2"/>
        <v>5447.5599999999995</v>
      </c>
      <c r="N158" s="50"/>
      <c r="O158" s="50"/>
    </row>
    <row r="159" spans="2:15" s="46" customFormat="1" ht="30" customHeight="1" x14ac:dyDescent="0.35">
      <c r="B159" s="47">
        <v>172</v>
      </c>
      <c r="C159" s="47" t="s">
        <v>18</v>
      </c>
      <c r="D159" s="47" t="s">
        <v>322</v>
      </c>
      <c r="E159" s="48" t="s">
        <v>323</v>
      </c>
      <c r="F159" s="49">
        <v>44119</v>
      </c>
      <c r="G159" s="8">
        <v>5035.93</v>
      </c>
      <c r="H159" s="8">
        <v>2491.71</v>
      </c>
      <c r="I159" s="8">
        <v>0</v>
      </c>
      <c r="J159" s="8">
        <v>-4077.58</v>
      </c>
      <c r="K159" s="8">
        <v>0</v>
      </c>
      <c r="L159" s="9">
        <f t="shared" si="2"/>
        <v>3450.0600000000004</v>
      </c>
      <c r="N159" s="50"/>
      <c r="O159" s="50"/>
    </row>
    <row r="160" spans="2:15" s="46" customFormat="1" ht="30" customHeight="1" x14ac:dyDescent="0.35">
      <c r="B160" s="47">
        <v>173</v>
      </c>
      <c r="C160" s="47" t="s">
        <v>18</v>
      </c>
      <c r="D160" s="47" t="s">
        <v>324</v>
      </c>
      <c r="E160" s="48" t="s">
        <v>325</v>
      </c>
      <c r="F160" s="49">
        <v>43991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9">
        <f t="shared" si="2"/>
        <v>0</v>
      </c>
      <c r="N160" s="50"/>
      <c r="O160" s="50"/>
    </row>
    <row r="161" spans="2:15" s="46" customFormat="1" ht="30" customHeight="1" x14ac:dyDescent="0.35">
      <c r="B161" s="47">
        <v>174</v>
      </c>
      <c r="C161" s="47" t="s">
        <v>18</v>
      </c>
      <c r="D161" s="47" t="s">
        <v>326</v>
      </c>
      <c r="E161" s="48" t="s">
        <v>327</v>
      </c>
      <c r="F161" s="49">
        <v>44497</v>
      </c>
      <c r="G161" s="8">
        <v>5367.59</v>
      </c>
      <c r="H161" s="8">
        <v>2006.77</v>
      </c>
      <c r="I161" s="8">
        <v>0</v>
      </c>
      <c r="J161" s="8">
        <v>-3490.35</v>
      </c>
      <c r="K161" s="8">
        <v>0</v>
      </c>
      <c r="L161" s="9">
        <f t="shared" si="2"/>
        <v>3884.0100000000007</v>
      </c>
      <c r="N161" s="50"/>
      <c r="O161" s="50"/>
    </row>
    <row r="162" spans="2:15" s="46" customFormat="1" ht="30" customHeight="1" x14ac:dyDescent="0.35">
      <c r="B162" s="47">
        <v>175</v>
      </c>
      <c r="C162" s="47" t="s">
        <v>18</v>
      </c>
      <c r="D162" s="47" t="s">
        <v>328</v>
      </c>
      <c r="E162" s="48" t="s">
        <v>329</v>
      </c>
      <c r="F162" s="49" t="s">
        <v>330</v>
      </c>
      <c r="G162" s="8">
        <v>82346.34</v>
      </c>
      <c r="H162" s="8">
        <v>10349</v>
      </c>
      <c r="I162" s="8">
        <v>0</v>
      </c>
      <c r="J162" s="8">
        <v>-0.2</v>
      </c>
      <c r="K162" s="8">
        <v>0</v>
      </c>
      <c r="L162" s="9">
        <f t="shared" si="2"/>
        <v>92695.14</v>
      </c>
      <c r="N162" s="50"/>
      <c r="O162" s="50"/>
    </row>
    <row r="163" spans="2:15" s="46" customFormat="1" ht="30" customHeight="1" x14ac:dyDescent="0.35">
      <c r="B163" s="47">
        <v>177</v>
      </c>
      <c r="C163" s="47" t="s">
        <v>18</v>
      </c>
      <c r="D163" s="47" t="s">
        <v>331</v>
      </c>
      <c r="E163" s="48" t="s">
        <v>332</v>
      </c>
      <c r="F163" s="49">
        <v>44470</v>
      </c>
      <c r="G163" s="8">
        <v>118539.68999999999</v>
      </c>
      <c r="H163" s="8">
        <v>0</v>
      </c>
      <c r="I163" s="8">
        <v>0</v>
      </c>
      <c r="J163" s="8">
        <v>0</v>
      </c>
      <c r="K163" s="8">
        <v>0</v>
      </c>
      <c r="L163" s="9">
        <f t="shared" si="2"/>
        <v>118539.68999999999</v>
      </c>
      <c r="N163" s="50"/>
      <c r="O163" s="50"/>
    </row>
    <row r="164" spans="2:15" s="46" customFormat="1" ht="30" customHeight="1" x14ac:dyDescent="0.35">
      <c r="B164" s="47">
        <v>178</v>
      </c>
      <c r="C164" s="47" t="s">
        <v>18</v>
      </c>
      <c r="D164" s="47" t="s">
        <v>333</v>
      </c>
      <c r="E164" s="48" t="s">
        <v>334</v>
      </c>
      <c r="F164" s="49">
        <v>44378</v>
      </c>
      <c r="G164" s="8">
        <v>14105.830000000002</v>
      </c>
      <c r="H164" s="8">
        <v>0</v>
      </c>
      <c r="I164" s="8">
        <v>0</v>
      </c>
      <c r="J164" s="8">
        <v>0</v>
      </c>
      <c r="K164" s="8">
        <v>0</v>
      </c>
      <c r="L164" s="9">
        <f t="shared" si="2"/>
        <v>14105.830000000002</v>
      </c>
      <c r="N164" s="50"/>
      <c r="O164" s="50"/>
    </row>
    <row r="165" spans="2:15" s="46" customFormat="1" ht="30" customHeight="1" x14ac:dyDescent="0.35">
      <c r="B165" s="47">
        <v>179</v>
      </c>
      <c r="C165" s="47" t="s">
        <v>18</v>
      </c>
      <c r="D165" s="47" t="s">
        <v>335</v>
      </c>
      <c r="E165" s="48" t="s">
        <v>336</v>
      </c>
      <c r="F165" s="49">
        <v>44228</v>
      </c>
      <c r="G165" s="8">
        <v>10068.25</v>
      </c>
      <c r="H165" s="8">
        <v>0</v>
      </c>
      <c r="I165" s="8">
        <v>0</v>
      </c>
      <c r="J165" s="8">
        <v>0</v>
      </c>
      <c r="K165" s="8">
        <v>0</v>
      </c>
      <c r="L165" s="9">
        <f t="shared" si="2"/>
        <v>10068.25</v>
      </c>
      <c r="N165" s="50"/>
      <c r="O165" s="50"/>
    </row>
    <row r="166" spans="2:15" s="46" customFormat="1" ht="30" customHeight="1" x14ac:dyDescent="0.35">
      <c r="B166" s="47">
        <v>180</v>
      </c>
      <c r="C166" s="47" t="s">
        <v>18</v>
      </c>
      <c r="D166" s="47" t="s">
        <v>337</v>
      </c>
      <c r="E166" s="48" t="s">
        <v>338</v>
      </c>
      <c r="F166" s="49">
        <v>44136</v>
      </c>
      <c r="G166" s="8">
        <v>8262.67</v>
      </c>
      <c r="H166" s="8">
        <v>7348.04</v>
      </c>
      <c r="I166" s="8">
        <v>0</v>
      </c>
      <c r="J166" s="8">
        <v>-1965.8600000000001</v>
      </c>
      <c r="K166" s="8">
        <v>0</v>
      </c>
      <c r="L166" s="9">
        <f t="shared" si="2"/>
        <v>13644.849999999999</v>
      </c>
      <c r="N166" s="50"/>
      <c r="O166" s="50"/>
    </row>
    <row r="167" spans="2:15" s="46" customFormat="1" ht="30" customHeight="1" x14ac:dyDescent="0.35">
      <c r="B167" s="47">
        <v>181</v>
      </c>
      <c r="C167" s="47" t="s">
        <v>18</v>
      </c>
      <c r="D167" s="47" t="s">
        <v>339</v>
      </c>
      <c r="E167" s="48" t="s">
        <v>340</v>
      </c>
      <c r="F167" s="49">
        <v>44393</v>
      </c>
      <c r="G167" s="8">
        <v>4817.66</v>
      </c>
      <c r="H167" s="8">
        <v>0</v>
      </c>
      <c r="I167" s="8">
        <v>0</v>
      </c>
      <c r="J167" s="8">
        <v>0</v>
      </c>
      <c r="K167" s="8">
        <v>0</v>
      </c>
      <c r="L167" s="9">
        <f t="shared" si="2"/>
        <v>4817.66</v>
      </c>
      <c r="N167" s="50"/>
      <c r="O167" s="50"/>
    </row>
    <row r="168" spans="2:15" s="46" customFormat="1" ht="30" customHeight="1" x14ac:dyDescent="0.35">
      <c r="B168" s="47">
        <v>182</v>
      </c>
      <c r="C168" s="47" t="s">
        <v>18</v>
      </c>
      <c r="D168" s="47" t="s">
        <v>341</v>
      </c>
      <c r="E168" s="48" t="s">
        <v>342</v>
      </c>
      <c r="F168" s="49">
        <v>44183</v>
      </c>
      <c r="G168" s="8">
        <v>48295.64</v>
      </c>
      <c r="H168" s="8">
        <v>2319.69</v>
      </c>
      <c r="I168" s="8">
        <v>0</v>
      </c>
      <c r="J168" s="8">
        <v>-39205.56</v>
      </c>
      <c r="K168" s="8">
        <v>0</v>
      </c>
      <c r="L168" s="9">
        <f t="shared" si="2"/>
        <v>11409.770000000004</v>
      </c>
      <c r="N168" s="50"/>
      <c r="O168" s="50"/>
    </row>
    <row r="169" spans="2:15" s="46" customFormat="1" ht="30" customHeight="1" x14ac:dyDescent="0.35">
      <c r="B169" s="47">
        <v>183</v>
      </c>
      <c r="C169" s="47" t="s">
        <v>18</v>
      </c>
      <c r="D169" s="47" t="s">
        <v>343</v>
      </c>
      <c r="E169" s="48" t="s">
        <v>344</v>
      </c>
      <c r="F169" s="49">
        <v>44253</v>
      </c>
      <c r="G169" s="8">
        <v>48007.01</v>
      </c>
      <c r="H169" s="8">
        <v>2287.88</v>
      </c>
      <c r="I169" s="8">
        <v>0</v>
      </c>
      <c r="J169" s="8">
        <v>-39205.56</v>
      </c>
      <c r="K169" s="8">
        <v>0</v>
      </c>
      <c r="L169" s="9">
        <f t="shared" si="2"/>
        <v>11089.330000000002</v>
      </c>
      <c r="N169" s="50"/>
      <c r="O169" s="50"/>
    </row>
    <row r="170" spans="2:15" s="46" customFormat="1" ht="30" customHeight="1" x14ac:dyDescent="0.35">
      <c r="B170" s="47">
        <v>184</v>
      </c>
      <c r="C170" s="47" t="s">
        <v>18</v>
      </c>
      <c r="D170" s="47" t="s">
        <v>345</v>
      </c>
      <c r="E170" s="48" t="s">
        <v>346</v>
      </c>
      <c r="F170" s="49">
        <v>44148</v>
      </c>
      <c r="G170" s="8">
        <v>26860.809999999998</v>
      </c>
      <c r="H170" s="8">
        <v>1290.03</v>
      </c>
      <c r="I170" s="8">
        <v>0</v>
      </c>
      <c r="J170" s="8">
        <v>-23713.57</v>
      </c>
      <c r="K170" s="8">
        <v>0</v>
      </c>
      <c r="L170" s="9">
        <f t="shared" si="2"/>
        <v>4437.2699999999968</v>
      </c>
      <c r="N170" s="50"/>
      <c r="O170" s="50"/>
    </row>
    <row r="171" spans="2:15" s="46" customFormat="1" ht="30" customHeight="1" x14ac:dyDescent="0.35">
      <c r="B171" s="47">
        <v>185</v>
      </c>
      <c r="C171" s="47" t="s">
        <v>18</v>
      </c>
      <c r="D171" s="47" t="s">
        <v>347</v>
      </c>
      <c r="E171" s="48" t="s">
        <v>348</v>
      </c>
      <c r="F171" s="49">
        <v>44148</v>
      </c>
      <c r="G171" s="8">
        <v>10099.75</v>
      </c>
      <c r="H171" s="8">
        <v>455.15</v>
      </c>
      <c r="I171" s="8">
        <v>0</v>
      </c>
      <c r="J171" s="8">
        <v>-6609.34</v>
      </c>
      <c r="K171" s="8">
        <v>0</v>
      </c>
      <c r="L171" s="9">
        <f t="shared" si="2"/>
        <v>3945.5599999999995</v>
      </c>
      <c r="N171" s="50"/>
      <c r="O171" s="50"/>
    </row>
    <row r="172" spans="2:15" s="46" customFormat="1" ht="30" customHeight="1" x14ac:dyDescent="0.35">
      <c r="B172" s="47">
        <v>186</v>
      </c>
      <c r="C172" s="47" t="s">
        <v>18</v>
      </c>
      <c r="D172" s="47" t="s">
        <v>349</v>
      </c>
      <c r="E172" s="48" t="s">
        <v>350</v>
      </c>
      <c r="F172" s="49">
        <v>44139</v>
      </c>
      <c r="G172" s="8">
        <v>4733.8599999999997</v>
      </c>
      <c r="H172" s="8">
        <v>211.75</v>
      </c>
      <c r="I172" s="8">
        <v>0</v>
      </c>
      <c r="J172" s="8">
        <v>-2821.69</v>
      </c>
      <c r="K172" s="8">
        <v>0</v>
      </c>
      <c r="L172" s="9">
        <f t="shared" si="2"/>
        <v>2123.9199999999996</v>
      </c>
      <c r="N172" s="50"/>
      <c r="O172" s="50"/>
    </row>
    <row r="173" spans="2:15" s="46" customFormat="1" ht="30" customHeight="1" x14ac:dyDescent="0.35">
      <c r="B173" s="47">
        <v>187</v>
      </c>
      <c r="C173" s="47" t="s">
        <v>18</v>
      </c>
      <c r="D173" s="47" t="s">
        <v>351</v>
      </c>
      <c r="E173" s="48" t="s">
        <v>352</v>
      </c>
      <c r="F173" s="49">
        <v>44099</v>
      </c>
      <c r="G173" s="8">
        <v>4552.91</v>
      </c>
      <c r="H173" s="8">
        <v>0</v>
      </c>
      <c r="I173" s="8">
        <v>0</v>
      </c>
      <c r="J173" s="8">
        <v>-6397.9800000000005</v>
      </c>
      <c r="K173" s="8">
        <v>0</v>
      </c>
      <c r="L173" s="9">
        <f t="shared" si="2"/>
        <v>-1845.0700000000006</v>
      </c>
      <c r="N173" s="50"/>
      <c r="O173" s="50"/>
    </row>
    <row r="174" spans="2:15" s="46" customFormat="1" ht="30" customHeight="1" x14ac:dyDescent="0.35">
      <c r="B174" s="47">
        <v>188</v>
      </c>
      <c r="C174" s="47" t="s">
        <v>18</v>
      </c>
      <c r="D174" s="47" t="s">
        <v>353</v>
      </c>
      <c r="E174" s="48" t="s">
        <v>354</v>
      </c>
      <c r="F174" s="49">
        <v>43978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9">
        <f t="shared" si="2"/>
        <v>0</v>
      </c>
      <c r="N174" s="50"/>
      <c r="O174" s="50"/>
    </row>
    <row r="175" spans="2:15" s="46" customFormat="1" ht="30" customHeight="1" x14ac:dyDescent="0.35">
      <c r="B175" s="47">
        <v>189</v>
      </c>
      <c r="C175" s="47" t="s">
        <v>18</v>
      </c>
      <c r="D175" s="47" t="s">
        <v>355</v>
      </c>
      <c r="E175" s="48" t="s">
        <v>356</v>
      </c>
      <c r="F175" s="49">
        <v>44624</v>
      </c>
      <c r="G175" s="8">
        <v>1219.43</v>
      </c>
      <c r="H175" s="8">
        <v>478.05</v>
      </c>
      <c r="I175" s="8">
        <v>0</v>
      </c>
      <c r="J175" s="8">
        <v>-2783.7799999999997</v>
      </c>
      <c r="K175" s="8">
        <v>0</v>
      </c>
      <c r="L175" s="9">
        <f t="shared" si="2"/>
        <v>-1086.2999999999997</v>
      </c>
      <c r="N175" s="50"/>
      <c r="O175" s="50"/>
    </row>
    <row r="176" spans="2:15" s="46" customFormat="1" ht="30" customHeight="1" x14ac:dyDescent="0.35">
      <c r="B176" s="47">
        <v>190</v>
      </c>
      <c r="C176" s="47" t="s">
        <v>18</v>
      </c>
      <c r="D176" s="47" t="s">
        <v>357</v>
      </c>
      <c r="E176" s="48" t="s">
        <v>358</v>
      </c>
      <c r="F176" s="49">
        <v>44067</v>
      </c>
      <c r="G176" s="8">
        <v>9322.5</v>
      </c>
      <c r="H176" s="8">
        <v>439.45</v>
      </c>
      <c r="I176" s="8">
        <v>0</v>
      </c>
      <c r="J176" s="8">
        <v>-3190.6800000000003</v>
      </c>
      <c r="K176" s="8">
        <v>0</v>
      </c>
      <c r="L176" s="9">
        <f t="shared" si="2"/>
        <v>6571.27</v>
      </c>
      <c r="N176" s="50"/>
      <c r="O176" s="50"/>
    </row>
    <row r="177" spans="2:15" s="46" customFormat="1" ht="30" customHeight="1" x14ac:dyDescent="0.35">
      <c r="B177" s="47">
        <v>191</v>
      </c>
      <c r="C177" s="47" t="s">
        <v>18</v>
      </c>
      <c r="D177" s="47" t="s">
        <v>359</v>
      </c>
      <c r="E177" s="48" t="s">
        <v>360</v>
      </c>
      <c r="F177" s="49">
        <v>44302</v>
      </c>
      <c r="G177" s="8">
        <v>9139.14</v>
      </c>
      <c r="H177" s="8">
        <v>439.45</v>
      </c>
      <c r="I177" s="8">
        <v>0</v>
      </c>
      <c r="J177" s="8">
        <v>-7332.18</v>
      </c>
      <c r="K177" s="8">
        <v>0</v>
      </c>
      <c r="L177" s="9">
        <f t="shared" si="2"/>
        <v>2246.41</v>
      </c>
      <c r="N177" s="50"/>
      <c r="O177" s="50"/>
    </row>
    <row r="178" spans="2:15" s="46" customFormat="1" ht="30" customHeight="1" x14ac:dyDescent="0.35">
      <c r="B178" s="47">
        <v>192</v>
      </c>
      <c r="C178" s="47" t="s">
        <v>18</v>
      </c>
      <c r="D178" s="47" t="s">
        <v>361</v>
      </c>
      <c r="E178" s="48" t="s">
        <v>362</v>
      </c>
      <c r="F178" s="49">
        <v>44405</v>
      </c>
      <c r="G178" s="8">
        <v>4736.9199999999992</v>
      </c>
      <c r="H178" s="8">
        <v>43.699999999999996</v>
      </c>
      <c r="I178" s="8">
        <v>0</v>
      </c>
      <c r="J178" s="8">
        <v>0</v>
      </c>
      <c r="K178" s="8">
        <v>0</v>
      </c>
      <c r="L178" s="9">
        <f t="shared" si="2"/>
        <v>4780.619999999999</v>
      </c>
      <c r="N178" s="50"/>
      <c r="O178" s="50"/>
    </row>
    <row r="179" spans="2:15" s="46" customFormat="1" ht="30" customHeight="1" x14ac:dyDescent="0.35">
      <c r="B179" s="47">
        <v>193</v>
      </c>
      <c r="C179" s="47" t="s">
        <v>18</v>
      </c>
      <c r="D179" s="47" t="s">
        <v>363</v>
      </c>
      <c r="E179" s="48" t="s">
        <v>364</v>
      </c>
      <c r="F179" s="49">
        <v>44440</v>
      </c>
      <c r="G179" s="8">
        <v>4453.49</v>
      </c>
      <c r="H179" s="8">
        <v>707.89</v>
      </c>
      <c r="I179" s="8">
        <v>0</v>
      </c>
      <c r="J179" s="8">
        <v>0</v>
      </c>
      <c r="K179" s="8">
        <v>0</v>
      </c>
      <c r="L179" s="9">
        <f t="shared" ref="L179:L200" si="3">SUM(G179:K179)</f>
        <v>5161.38</v>
      </c>
      <c r="N179" s="50"/>
      <c r="O179" s="50"/>
    </row>
    <row r="180" spans="2:15" s="46" customFormat="1" ht="30" customHeight="1" x14ac:dyDescent="0.35">
      <c r="B180" s="47">
        <v>194</v>
      </c>
      <c r="C180" s="47" t="s">
        <v>18</v>
      </c>
      <c r="D180" s="47" t="s">
        <v>365</v>
      </c>
      <c r="E180" s="48" t="s">
        <v>366</v>
      </c>
      <c r="F180" s="49">
        <v>44515</v>
      </c>
      <c r="G180" s="8">
        <v>3205.9</v>
      </c>
      <c r="H180" s="8">
        <v>184.8</v>
      </c>
      <c r="I180" s="8">
        <v>0</v>
      </c>
      <c r="J180" s="8">
        <v>-1847.8</v>
      </c>
      <c r="K180" s="8">
        <v>0</v>
      </c>
      <c r="L180" s="9">
        <f t="shared" si="3"/>
        <v>1542.9000000000003</v>
      </c>
      <c r="N180" s="50"/>
      <c r="O180" s="50"/>
    </row>
    <row r="181" spans="2:15" s="46" customFormat="1" ht="30" customHeight="1" x14ac:dyDescent="0.35">
      <c r="B181" s="47">
        <v>195</v>
      </c>
      <c r="C181" s="47" t="s">
        <v>18</v>
      </c>
      <c r="D181" s="47" t="s">
        <v>367</v>
      </c>
      <c r="E181" s="48" t="s">
        <v>368</v>
      </c>
      <c r="F181" s="49">
        <v>44683</v>
      </c>
      <c r="G181" s="8">
        <v>2585.11</v>
      </c>
      <c r="H181" s="8">
        <v>179.26999999999998</v>
      </c>
      <c r="I181" s="8">
        <v>0</v>
      </c>
      <c r="J181" s="8">
        <v>0</v>
      </c>
      <c r="K181" s="8">
        <v>0</v>
      </c>
      <c r="L181" s="9">
        <f t="shared" si="3"/>
        <v>2764.38</v>
      </c>
      <c r="N181" s="50"/>
      <c r="O181" s="50"/>
    </row>
    <row r="182" spans="2:15" s="46" customFormat="1" ht="30" customHeight="1" x14ac:dyDescent="0.35">
      <c r="B182" s="47">
        <v>196</v>
      </c>
      <c r="C182" s="47" t="s">
        <v>18</v>
      </c>
      <c r="D182" s="47" t="s">
        <v>369</v>
      </c>
      <c r="E182" s="48" t="s">
        <v>370</v>
      </c>
      <c r="F182" s="49">
        <v>44188</v>
      </c>
      <c r="G182" s="8">
        <v>190146.91</v>
      </c>
      <c r="H182" s="8">
        <v>19385.22</v>
      </c>
      <c r="I182" s="8">
        <v>0</v>
      </c>
      <c r="J182" s="8">
        <v>0</v>
      </c>
      <c r="K182" s="8">
        <v>0</v>
      </c>
      <c r="L182" s="9">
        <f t="shared" si="3"/>
        <v>209532.13</v>
      </c>
      <c r="N182" s="50"/>
      <c r="O182" s="50"/>
    </row>
    <row r="183" spans="2:15" s="46" customFormat="1" ht="30" customHeight="1" x14ac:dyDescent="0.35">
      <c r="B183" s="47">
        <v>197</v>
      </c>
      <c r="C183" s="47" t="s">
        <v>18</v>
      </c>
      <c r="D183" s="47" t="s">
        <v>371</v>
      </c>
      <c r="E183" s="48" t="s">
        <v>372</v>
      </c>
      <c r="F183" s="49">
        <v>44188</v>
      </c>
      <c r="G183" s="8">
        <v>172648.69</v>
      </c>
      <c r="H183" s="8">
        <v>17579.36</v>
      </c>
      <c r="I183" s="8">
        <v>0</v>
      </c>
      <c r="J183" s="8">
        <v>0</v>
      </c>
      <c r="K183" s="8">
        <v>0</v>
      </c>
      <c r="L183" s="9">
        <f t="shared" si="3"/>
        <v>190228.05</v>
      </c>
      <c r="N183" s="50"/>
      <c r="O183" s="50"/>
    </row>
    <row r="184" spans="2:15" s="46" customFormat="1" ht="30" customHeight="1" x14ac:dyDescent="0.35">
      <c r="B184" s="47">
        <v>198</v>
      </c>
      <c r="C184" s="47" t="s">
        <v>18</v>
      </c>
      <c r="D184" s="47" t="s">
        <v>373</v>
      </c>
      <c r="E184" s="48" t="s">
        <v>374</v>
      </c>
      <c r="F184" s="49">
        <v>44706</v>
      </c>
      <c r="G184" s="8">
        <v>157312.51</v>
      </c>
      <c r="H184" s="8">
        <v>0</v>
      </c>
      <c r="I184" s="8">
        <v>0</v>
      </c>
      <c r="J184" s="8">
        <v>0</v>
      </c>
      <c r="K184" s="8">
        <v>0</v>
      </c>
      <c r="L184" s="9">
        <f t="shared" si="3"/>
        <v>157312.51</v>
      </c>
      <c r="N184" s="50"/>
      <c r="O184" s="50"/>
    </row>
    <row r="185" spans="2:15" s="46" customFormat="1" ht="30" customHeight="1" x14ac:dyDescent="0.35">
      <c r="B185" s="47">
        <v>200</v>
      </c>
      <c r="C185" s="47" t="s">
        <v>18</v>
      </c>
      <c r="D185" s="47" t="s">
        <v>375</v>
      </c>
      <c r="E185" s="48" t="s">
        <v>376</v>
      </c>
      <c r="F185" s="49">
        <v>44306</v>
      </c>
      <c r="G185" s="8">
        <v>127360.31000000001</v>
      </c>
      <c r="H185" s="8">
        <v>12868.3</v>
      </c>
      <c r="I185" s="8">
        <v>0</v>
      </c>
      <c r="J185" s="8">
        <v>-11873.25</v>
      </c>
      <c r="K185" s="8">
        <v>0</v>
      </c>
      <c r="L185" s="9">
        <f t="shared" si="3"/>
        <v>128355.36000000002</v>
      </c>
      <c r="N185" s="50"/>
      <c r="O185" s="50"/>
    </row>
    <row r="186" spans="2:15" s="46" customFormat="1" ht="30" customHeight="1" x14ac:dyDescent="0.35">
      <c r="B186" s="47">
        <v>201</v>
      </c>
      <c r="C186" s="47" t="s">
        <v>18</v>
      </c>
      <c r="D186" s="47" t="s">
        <v>377</v>
      </c>
      <c r="E186" s="48" t="s">
        <v>378</v>
      </c>
      <c r="F186" s="49">
        <v>43988</v>
      </c>
      <c r="G186" s="8">
        <v>4663.729999999995</v>
      </c>
      <c r="H186" s="8">
        <v>12388.999999999998</v>
      </c>
      <c r="I186" s="8">
        <v>0</v>
      </c>
      <c r="J186" s="8">
        <v>0</v>
      </c>
      <c r="K186" s="8">
        <v>0</v>
      </c>
      <c r="L186" s="9">
        <f t="shared" si="3"/>
        <v>17052.729999999992</v>
      </c>
      <c r="N186" s="50"/>
      <c r="O186" s="50"/>
    </row>
    <row r="187" spans="2:15" s="46" customFormat="1" ht="30" customHeight="1" x14ac:dyDescent="0.35">
      <c r="B187" s="47">
        <v>202</v>
      </c>
      <c r="C187" s="47" t="s">
        <v>18</v>
      </c>
      <c r="D187" s="47" t="s">
        <v>379</v>
      </c>
      <c r="E187" s="48" t="s">
        <v>380</v>
      </c>
      <c r="F187" s="49">
        <v>44589</v>
      </c>
      <c r="G187" s="8">
        <v>128513.83</v>
      </c>
      <c r="H187" s="8">
        <v>0</v>
      </c>
      <c r="I187" s="8">
        <v>0</v>
      </c>
      <c r="J187" s="8">
        <v>-4468.5</v>
      </c>
      <c r="K187" s="8">
        <v>0</v>
      </c>
      <c r="L187" s="9">
        <f t="shared" si="3"/>
        <v>124045.33</v>
      </c>
      <c r="N187" s="50"/>
      <c r="O187" s="50"/>
    </row>
    <row r="188" spans="2:15" s="46" customFormat="1" ht="30" customHeight="1" x14ac:dyDescent="0.35">
      <c r="B188" s="47">
        <v>203</v>
      </c>
      <c r="C188" s="47" t="s">
        <v>18</v>
      </c>
      <c r="D188" s="47" t="s">
        <v>381</v>
      </c>
      <c r="E188" s="48" t="s">
        <v>382</v>
      </c>
      <c r="F188" s="49">
        <v>44546</v>
      </c>
      <c r="G188" s="8">
        <v>50579.12</v>
      </c>
      <c r="H188" s="8">
        <v>4920.1299999999992</v>
      </c>
      <c r="I188" s="8">
        <v>0</v>
      </c>
      <c r="J188" s="8">
        <v>-3791.05</v>
      </c>
      <c r="K188" s="8">
        <v>0</v>
      </c>
      <c r="L188" s="9">
        <f t="shared" si="3"/>
        <v>51708.2</v>
      </c>
      <c r="N188" s="50"/>
      <c r="O188" s="50"/>
    </row>
    <row r="189" spans="2:15" s="46" customFormat="1" ht="30" customHeight="1" x14ac:dyDescent="0.35">
      <c r="B189" s="47">
        <v>204</v>
      </c>
      <c r="C189" s="47" t="s">
        <v>18</v>
      </c>
      <c r="D189" s="47" t="s">
        <v>383</v>
      </c>
      <c r="E189" s="48" t="s">
        <v>384</v>
      </c>
      <c r="F189" s="49">
        <v>44188</v>
      </c>
      <c r="G189" s="8">
        <v>45202.78</v>
      </c>
      <c r="H189" s="8">
        <v>4608.3999999999996</v>
      </c>
      <c r="I189" s="8">
        <v>0</v>
      </c>
      <c r="J189" s="8">
        <v>0</v>
      </c>
      <c r="K189" s="8">
        <v>0</v>
      </c>
      <c r="L189" s="9">
        <f t="shared" si="3"/>
        <v>49811.18</v>
      </c>
      <c r="N189" s="50"/>
      <c r="O189" s="50"/>
    </row>
    <row r="190" spans="2:15" s="46" customFormat="1" ht="30" customHeight="1" x14ac:dyDescent="0.35">
      <c r="B190" s="47">
        <v>205</v>
      </c>
      <c r="C190" s="47" t="s">
        <v>18</v>
      </c>
      <c r="D190" s="47" t="s">
        <v>385</v>
      </c>
      <c r="E190" s="48" t="s">
        <v>386</v>
      </c>
      <c r="F190" s="49">
        <v>44126</v>
      </c>
      <c r="G190" s="8">
        <v>26418.389999999996</v>
      </c>
      <c r="H190" s="8">
        <v>2622.91</v>
      </c>
      <c r="I190" s="8">
        <v>0</v>
      </c>
      <c r="J190" s="8">
        <v>0</v>
      </c>
      <c r="K190" s="8">
        <v>0</v>
      </c>
      <c r="L190" s="9">
        <f t="shared" si="3"/>
        <v>29041.299999999996</v>
      </c>
      <c r="N190" s="50"/>
      <c r="O190" s="50"/>
    </row>
    <row r="191" spans="2:15" s="46" customFormat="1" ht="30" customHeight="1" x14ac:dyDescent="0.35">
      <c r="B191" s="47">
        <v>206</v>
      </c>
      <c r="C191" s="47" t="s">
        <v>18</v>
      </c>
      <c r="D191" s="47" t="s">
        <v>387</v>
      </c>
      <c r="E191" s="48" t="s">
        <v>388</v>
      </c>
      <c r="F191" s="49">
        <v>44441</v>
      </c>
      <c r="G191" s="8">
        <v>24775.579999999998</v>
      </c>
      <c r="H191" s="8">
        <v>2520.9500000000003</v>
      </c>
      <c r="I191" s="8">
        <v>0</v>
      </c>
      <c r="J191" s="8">
        <v>-4406.2300000000005</v>
      </c>
      <c r="K191" s="8">
        <v>0</v>
      </c>
      <c r="L191" s="9">
        <f t="shared" si="3"/>
        <v>22890.3</v>
      </c>
      <c r="N191" s="50"/>
      <c r="O191" s="50"/>
    </row>
    <row r="192" spans="2:15" s="46" customFormat="1" ht="30" customHeight="1" x14ac:dyDescent="0.35">
      <c r="B192" s="47">
        <v>207</v>
      </c>
      <c r="C192" s="47" t="s">
        <v>18</v>
      </c>
      <c r="D192" s="47" t="s">
        <v>389</v>
      </c>
      <c r="E192" s="48" t="s">
        <v>390</v>
      </c>
      <c r="F192" s="49">
        <v>44532</v>
      </c>
      <c r="G192" s="8">
        <v>22305.019999999997</v>
      </c>
      <c r="H192" s="8">
        <v>2227.5</v>
      </c>
      <c r="I192" s="8">
        <v>0</v>
      </c>
      <c r="J192" s="8">
        <v>0</v>
      </c>
      <c r="K192" s="8">
        <v>0</v>
      </c>
      <c r="L192" s="9">
        <f t="shared" si="3"/>
        <v>24532.519999999997</v>
      </c>
      <c r="N192" s="50"/>
      <c r="O192" s="50"/>
    </row>
    <row r="193" spans="1:15" s="46" customFormat="1" ht="30" customHeight="1" x14ac:dyDescent="0.35">
      <c r="B193" s="47">
        <v>208</v>
      </c>
      <c r="C193" s="47" t="s">
        <v>18</v>
      </c>
      <c r="D193" s="47" t="s">
        <v>391</v>
      </c>
      <c r="E193" s="48" t="s">
        <v>392</v>
      </c>
      <c r="F193" s="49">
        <v>44518</v>
      </c>
      <c r="G193" s="8">
        <v>19040.11</v>
      </c>
      <c r="H193" s="8">
        <v>1908.88</v>
      </c>
      <c r="I193" s="8">
        <v>0</v>
      </c>
      <c r="J193" s="8">
        <v>-1425.83</v>
      </c>
      <c r="K193" s="8">
        <v>0</v>
      </c>
      <c r="L193" s="9">
        <f t="shared" si="3"/>
        <v>19523.160000000003</v>
      </c>
      <c r="N193" s="50"/>
      <c r="O193" s="50"/>
    </row>
    <row r="194" spans="1:15" s="46" customFormat="1" ht="30" customHeight="1" x14ac:dyDescent="0.35">
      <c r="B194" s="47">
        <v>209</v>
      </c>
      <c r="C194" s="47" t="s">
        <v>18</v>
      </c>
      <c r="D194" s="47" t="s">
        <v>393</v>
      </c>
      <c r="E194" s="48" t="s">
        <v>394</v>
      </c>
      <c r="F194" s="49">
        <v>44510</v>
      </c>
      <c r="G194" s="8">
        <v>171697.63</v>
      </c>
      <c r="H194" s="8">
        <v>0</v>
      </c>
      <c r="I194" s="8">
        <v>0</v>
      </c>
      <c r="J194" s="8">
        <v>0</v>
      </c>
      <c r="K194" s="8">
        <v>0</v>
      </c>
      <c r="L194" s="9">
        <f t="shared" si="3"/>
        <v>171697.63</v>
      </c>
      <c r="N194" s="50"/>
      <c r="O194" s="50"/>
    </row>
    <row r="195" spans="1:15" s="46" customFormat="1" ht="30" customHeight="1" x14ac:dyDescent="0.35">
      <c r="B195" s="47">
        <v>210</v>
      </c>
      <c r="C195" s="47" t="s">
        <v>18</v>
      </c>
      <c r="D195" s="47" t="s">
        <v>395</v>
      </c>
      <c r="E195" s="48" t="s">
        <v>396</v>
      </c>
      <c r="F195" s="49">
        <v>44560</v>
      </c>
      <c r="G195" s="8">
        <v>54117.760000000009</v>
      </c>
      <c r="H195" s="8">
        <v>8460.6099999999988</v>
      </c>
      <c r="I195" s="8">
        <v>0</v>
      </c>
      <c r="J195" s="8">
        <v>0</v>
      </c>
      <c r="K195" s="8">
        <v>0</v>
      </c>
      <c r="L195" s="9">
        <f t="shared" si="3"/>
        <v>62578.37000000001</v>
      </c>
      <c r="N195" s="50"/>
      <c r="O195" s="50"/>
    </row>
    <row r="196" spans="1:15" s="46" customFormat="1" ht="30" customHeight="1" x14ac:dyDescent="0.35">
      <c r="B196" s="47">
        <v>213</v>
      </c>
      <c r="C196" s="47" t="s">
        <v>18</v>
      </c>
      <c r="D196" s="47" t="s">
        <v>397</v>
      </c>
      <c r="E196" s="48" t="s">
        <v>398</v>
      </c>
      <c r="F196" s="49">
        <v>44117</v>
      </c>
      <c r="G196" s="8">
        <v>32763.599999999999</v>
      </c>
      <c r="H196" s="8">
        <v>811.44</v>
      </c>
      <c r="I196" s="8">
        <v>0</v>
      </c>
      <c r="J196" s="8">
        <v>-34699.040000000001</v>
      </c>
      <c r="K196" s="8">
        <v>0</v>
      </c>
      <c r="L196" s="9">
        <f t="shared" si="3"/>
        <v>-1124</v>
      </c>
      <c r="N196" s="50"/>
      <c r="O196" s="50"/>
    </row>
    <row r="197" spans="1:15" s="46" customFormat="1" ht="30" customHeight="1" x14ac:dyDescent="0.35">
      <c r="B197" s="47">
        <v>214</v>
      </c>
      <c r="C197" s="47" t="s">
        <v>18</v>
      </c>
      <c r="D197" s="47" t="s">
        <v>399</v>
      </c>
      <c r="E197" s="48" t="s">
        <v>400</v>
      </c>
      <c r="F197" s="49">
        <v>44194</v>
      </c>
      <c r="G197" s="8">
        <v>23365.609999999997</v>
      </c>
      <c r="H197" s="8">
        <v>3634.5299999999997</v>
      </c>
      <c r="I197" s="8">
        <v>0</v>
      </c>
      <c r="J197" s="8">
        <v>-6135.2</v>
      </c>
      <c r="K197" s="8">
        <v>0</v>
      </c>
      <c r="L197" s="9">
        <f t="shared" si="3"/>
        <v>20864.939999999995</v>
      </c>
      <c r="N197" s="50"/>
      <c r="O197" s="50"/>
    </row>
    <row r="198" spans="1:15" s="46" customFormat="1" ht="30" customHeight="1" x14ac:dyDescent="0.35">
      <c r="B198" s="47">
        <v>215</v>
      </c>
      <c r="C198" s="47" t="s">
        <v>18</v>
      </c>
      <c r="D198" s="47" t="s">
        <v>401</v>
      </c>
      <c r="E198" s="48" t="s">
        <v>402</v>
      </c>
      <c r="F198" s="49">
        <v>44188</v>
      </c>
      <c r="G198" s="8">
        <v>13848.04</v>
      </c>
      <c r="H198" s="8">
        <v>1241.5999999999999</v>
      </c>
      <c r="I198" s="8">
        <v>0</v>
      </c>
      <c r="J198" s="8">
        <v>0</v>
      </c>
      <c r="K198" s="8">
        <v>0</v>
      </c>
      <c r="L198" s="9">
        <f t="shared" si="3"/>
        <v>15089.640000000001</v>
      </c>
      <c r="N198" s="50"/>
      <c r="O198" s="50"/>
    </row>
    <row r="199" spans="1:15" s="46" customFormat="1" ht="30" customHeight="1" x14ac:dyDescent="0.35">
      <c r="B199" s="47">
        <v>216</v>
      </c>
      <c r="C199" s="47" t="s">
        <v>18</v>
      </c>
      <c r="D199" s="47" t="s">
        <v>403</v>
      </c>
      <c r="E199" s="48" t="s">
        <v>404</v>
      </c>
      <c r="F199" s="49">
        <v>44560</v>
      </c>
      <c r="G199" s="8">
        <v>12791.86</v>
      </c>
      <c r="H199" s="8">
        <v>2001.98</v>
      </c>
      <c r="I199" s="8">
        <v>0</v>
      </c>
      <c r="J199" s="8">
        <v>0</v>
      </c>
      <c r="K199" s="8">
        <v>0</v>
      </c>
      <c r="L199" s="9">
        <f t="shared" si="3"/>
        <v>14793.84</v>
      </c>
      <c r="N199" s="50"/>
      <c r="O199" s="50"/>
    </row>
    <row r="200" spans="1:15" s="46" customFormat="1" ht="30" customHeight="1" x14ac:dyDescent="0.35">
      <c r="B200" s="47">
        <v>217</v>
      </c>
      <c r="C200" s="47" t="s">
        <v>18</v>
      </c>
      <c r="D200" s="47" t="s">
        <v>405</v>
      </c>
      <c r="E200" s="48" t="s">
        <v>406</v>
      </c>
      <c r="F200" s="66">
        <v>44559</v>
      </c>
      <c r="G200" s="9">
        <v>8722.7999999999993</v>
      </c>
      <c r="H200" s="9">
        <v>1384.98</v>
      </c>
      <c r="I200" s="9">
        <v>0</v>
      </c>
      <c r="J200" s="8">
        <v>0</v>
      </c>
      <c r="K200" s="9">
        <v>0</v>
      </c>
      <c r="L200" s="9">
        <f t="shared" si="3"/>
        <v>10107.779999999999</v>
      </c>
      <c r="N200" s="50"/>
      <c r="O200" s="50"/>
    </row>
    <row r="201" spans="1:15" ht="30" customHeight="1" x14ac:dyDescent="0.35">
      <c r="A201" s="1"/>
      <c r="B201" s="59"/>
      <c r="C201" s="59"/>
      <c r="D201" s="35" t="s">
        <v>407</v>
      </c>
      <c r="E201" s="60"/>
      <c r="F201" s="61"/>
      <c r="G201" s="62">
        <f t="shared" ref="G201:L201" si="4">SUM(G8:G200)</f>
        <v>5372397.2700000005</v>
      </c>
      <c r="H201" s="62">
        <f t="shared" si="4"/>
        <v>685170.09</v>
      </c>
      <c r="I201" s="62">
        <f t="shared" si="4"/>
        <v>0</v>
      </c>
      <c r="J201" s="62">
        <f t="shared" si="4"/>
        <v>-947164.49999999965</v>
      </c>
      <c r="K201" s="62">
        <f t="shared" si="4"/>
        <v>0</v>
      </c>
      <c r="L201" s="62">
        <f t="shared" si="4"/>
        <v>5110402.8600000003</v>
      </c>
      <c r="N201" s="3"/>
      <c r="O201" s="3"/>
    </row>
    <row r="202" spans="1:15" ht="30" customHeight="1" x14ac:dyDescent="0.35">
      <c r="A202" s="1"/>
      <c r="B202" s="58" t="s">
        <v>408</v>
      </c>
      <c r="C202" s="59"/>
      <c r="D202" s="35"/>
      <c r="E202" s="60"/>
      <c r="F202" s="61"/>
      <c r="G202" s="62"/>
      <c r="H202" s="62"/>
      <c r="I202" s="62"/>
      <c r="J202" s="62"/>
      <c r="K202" s="62"/>
      <c r="L202" s="62"/>
      <c r="N202" s="3"/>
      <c r="O202" s="3"/>
    </row>
    <row r="203" spans="1:15" s="67" customFormat="1" ht="30" customHeight="1" x14ac:dyDescent="0.35">
      <c r="B203" s="68">
        <v>21</v>
      </c>
      <c r="C203" s="68" t="s">
        <v>18</v>
      </c>
      <c r="D203" s="68" t="s">
        <v>409</v>
      </c>
      <c r="E203" s="69" t="s">
        <v>410</v>
      </c>
      <c r="F203" s="70">
        <v>44708</v>
      </c>
      <c r="G203" s="71">
        <v>1670.25</v>
      </c>
      <c r="H203" s="71">
        <v>0</v>
      </c>
      <c r="I203" s="71">
        <v>0</v>
      </c>
      <c r="J203" s="71">
        <v>0</v>
      </c>
      <c r="K203" s="71">
        <v>0</v>
      </c>
      <c r="L203" s="72">
        <f t="shared" ref="L203:L210" si="5">SUM(G203:K203)</f>
        <v>1670.25</v>
      </c>
      <c r="N203" s="73"/>
      <c r="O203" s="73"/>
    </row>
    <row r="204" spans="1:15" s="67" customFormat="1" ht="30" customHeight="1" x14ac:dyDescent="0.35">
      <c r="B204" s="68">
        <v>107</v>
      </c>
      <c r="C204" s="68" t="s">
        <v>18</v>
      </c>
      <c r="D204" s="68" t="s">
        <v>411</v>
      </c>
      <c r="E204" s="69" t="s">
        <v>412</v>
      </c>
      <c r="F204" s="70">
        <v>44650</v>
      </c>
      <c r="G204" s="71">
        <v>2759.9300000000003</v>
      </c>
      <c r="H204" s="71">
        <v>0</v>
      </c>
      <c r="I204" s="71">
        <v>0</v>
      </c>
      <c r="J204" s="71">
        <v>0</v>
      </c>
      <c r="K204" s="71">
        <v>0</v>
      </c>
      <c r="L204" s="72">
        <f t="shared" si="5"/>
        <v>2759.9300000000003</v>
      </c>
      <c r="N204" s="73"/>
      <c r="O204" s="73"/>
    </row>
    <row r="205" spans="1:15" s="67" customFormat="1" ht="30" customHeight="1" x14ac:dyDescent="0.35">
      <c r="B205" s="68">
        <v>126</v>
      </c>
      <c r="C205" s="68" t="s">
        <v>18</v>
      </c>
      <c r="D205" s="68" t="s">
        <v>413</v>
      </c>
      <c r="E205" s="69" t="s">
        <v>414</v>
      </c>
      <c r="F205" s="70">
        <v>44679</v>
      </c>
      <c r="G205" s="71">
        <v>2044.71</v>
      </c>
      <c r="H205" s="71">
        <v>0</v>
      </c>
      <c r="I205" s="71">
        <v>0</v>
      </c>
      <c r="J205" s="71">
        <v>0</v>
      </c>
      <c r="K205" s="71">
        <v>0</v>
      </c>
      <c r="L205" s="72">
        <f t="shared" si="5"/>
        <v>2044.71</v>
      </c>
      <c r="N205" s="73"/>
      <c r="O205" s="73"/>
    </row>
    <row r="206" spans="1:15" s="67" customFormat="1" ht="30" customHeight="1" x14ac:dyDescent="0.35">
      <c r="B206" s="68">
        <v>136</v>
      </c>
      <c r="C206" s="68" t="s">
        <v>18</v>
      </c>
      <c r="D206" s="68" t="s">
        <v>415</v>
      </c>
      <c r="E206" s="69" t="s">
        <v>416</v>
      </c>
      <c r="F206" s="70">
        <v>44391</v>
      </c>
      <c r="G206" s="71">
        <v>9949.59</v>
      </c>
      <c r="H206" s="71">
        <v>0</v>
      </c>
      <c r="I206" s="71">
        <v>0</v>
      </c>
      <c r="J206" s="71">
        <v>0</v>
      </c>
      <c r="K206" s="71">
        <v>0</v>
      </c>
      <c r="L206" s="72">
        <f t="shared" si="5"/>
        <v>9949.59</v>
      </c>
      <c r="N206" s="73"/>
      <c r="O206" s="73"/>
    </row>
    <row r="207" spans="1:15" s="67" customFormat="1" ht="30" customHeight="1" x14ac:dyDescent="0.35">
      <c r="B207" s="68">
        <v>176</v>
      </c>
      <c r="C207" s="68" t="s">
        <v>18</v>
      </c>
      <c r="D207" s="68" t="s">
        <v>417</v>
      </c>
      <c r="E207" s="69" t="s">
        <v>418</v>
      </c>
      <c r="F207" s="70">
        <v>44228</v>
      </c>
      <c r="G207" s="71">
        <v>262248.78000000003</v>
      </c>
      <c r="H207" s="71">
        <v>203323.37</v>
      </c>
      <c r="I207" s="71">
        <v>0</v>
      </c>
      <c r="J207" s="71">
        <v>-1056</v>
      </c>
      <c r="K207" s="71">
        <v>0</v>
      </c>
      <c r="L207" s="72">
        <f t="shared" si="5"/>
        <v>464516.15</v>
      </c>
      <c r="N207" s="73"/>
      <c r="O207" s="73"/>
    </row>
    <row r="208" spans="1:15" s="67" customFormat="1" ht="30" customHeight="1" x14ac:dyDescent="0.35">
      <c r="B208" s="68">
        <v>199</v>
      </c>
      <c r="C208" s="68" t="s">
        <v>18</v>
      </c>
      <c r="D208" s="68" t="s">
        <v>419</v>
      </c>
      <c r="E208" s="69" t="s">
        <v>420</v>
      </c>
      <c r="F208" s="70">
        <v>44518</v>
      </c>
      <c r="G208" s="71">
        <v>141790.28</v>
      </c>
      <c r="H208" s="71">
        <v>14148.44</v>
      </c>
      <c r="I208" s="71">
        <v>0</v>
      </c>
      <c r="J208" s="71">
        <v>0</v>
      </c>
      <c r="K208" s="71">
        <v>0</v>
      </c>
      <c r="L208" s="72">
        <f t="shared" si="5"/>
        <v>155938.72</v>
      </c>
      <c r="N208" s="73"/>
      <c r="O208" s="73"/>
    </row>
    <row r="209" spans="1:15" s="67" customFormat="1" ht="30" customHeight="1" x14ac:dyDescent="0.35">
      <c r="B209" s="68">
        <v>211</v>
      </c>
      <c r="C209" s="68" t="s">
        <v>18</v>
      </c>
      <c r="D209" s="68" t="s">
        <v>421</v>
      </c>
      <c r="E209" s="69" t="s">
        <v>422</v>
      </c>
      <c r="F209" s="70">
        <v>44560</v>
      </c>
      <c r="G209" s="71">
        <v>43322.619999999995</v>
      </c>
      <c r="H209" s="71">
        <v>6869.65</v>
      </c>
      <c r="I209" s="71">
        <v>0</v>
      </c>
      <c r="J209" s="71">
        <v>-4596.24</v>
      </c>
      <c r="K209" s="71">
        <v>0</v>
      </c>
      <c r="L209" s="72">
        <f t="shared" si="5"/>
        <v>45596.03</v>
      </c>
      <c r="N209" s="73"/>
      <c r="O209" s="73"/>
    </row>
    <row r="210" spans="1:15" s="67" customFormat="1" ht="30" customHeight="1" x14ac:dyDescent="0.35">
      <c r="B210" s="68">
        <v>212</v>
      </c>
      <c r="C210" s="68" t="s">
        <v>18</v>
      </c>
      <c r="D210" s="68" t="s">
        <v>423</v>
      </c>
      <c r="E210" s="69" t="s">
        <v>424</v>
      </c>
      <c r="F210" s="70">
        <v>44194</v>
      </c>
      <c r="G210" s="71">
        <v>35753.58</v>
      </c>
      <c r="H210" s="71">
        <v>5785.0099999999993</v>
      </c>
      <c r="I210" s="71">
        <v>0</v>
      </c>
      <c r="J210" s="71">
        <v>-110.59</v>
      </c>
      <c r="K210" s="71">
        <v>0</v>
      </c>
      <c r="L210" s="72">
        <f t="shared" si="5"/>
        <v>41428.000000000007</v>
      </c>
      <c r="N210" s="73"/>
      <c r="O210" s="73"/>
    </row>
    <row r="211" spans="1:15" s="46" customFormat="1" ht="30" customHeight="1" x14ac:dyDescent="0.35">
      <c r="B211" s="63"/>
      <c r="C211" s="63"/>
      <c r="D211" s="35" t="s">
        <v>425</v>
      </c>
      <c r="E211" s="64"/>
      <c r="F211" s="65"/>
      <c r="G211" s="62">
        <f>SUM(G203:G210)</f>
        <v>499539.74000000005</v>
      </c>
      <c r="H211" s="62">
        <f t="shared" ref="H211:L211" si="6">SUM(H203:H210)</f>
        <v>230126.47</v>
      </c>
      <c r="I211" s="62">
        <f t="shared" si="6"/>
        <v>0</v>
      </c>
      <c r="J211" s="62">
        <f t="shared" si="6"/>
        <v>-5762.83</v>
      </c>
      <c r="K211" s="62">
        <f t="shared" si="6"/>
        <v>0</v>
      </c>
      <c r="L211" s="62">
        <f t="shared" si="6"/>
        <v>723903.38</v>
      </c>
      <c r="N211" s="50"/>
      <c r="O211" s="50"/>
    </row>
    <row r="212" spans="1:15" ht="30" customHeight="1" x14ac:dyDescent="0.35">
      <c r="A212" s="1"/>
      <c r="B212" s="59"/>
      <c r="C212" s="59"/>
      <c r="D212" s="59"/>
      <c r="E212" s="60"/>
      <c r="F212" s="61"/>
      <c r="G212" s="62"/>
      <c r="H212" s="62"/>
      <c r="I212" s="62"/>
      <c r="J212" s="62"/>
      <c r="K212" s="62"/>
      <c r="L212" s="62"/>
      <c r="N212" s="3"/>
      <c r="O212" s="3"/>
    </row>
    <row r="213" spans="1:15" x14ac:dyDescent="0.35">
      <c r="A213" s="1"/>
      <c r="B213" s="58" t="s">
        <v>426</v>
      </c>
      <c r="C213" s="58"/>
      <c r="G213" s="24"/>
      <c r="H213" s="23"/>
      <c r="I213" s="23"/>
      <c r="J213" s="24"/>
      <c r="K213" s="23"/>
      <c r="L213" s="23"/>
    </row>
    <row r="214" spans="1:15" s="39" customFormat="1" ht="30" customHeight="1" x14ac:dyDescent="0.35">
      <c r="B214" s="40">
        <v>127</v>
      </c>
      <c r="C214" s="40" t="s">
        <v>427</v>
      </c>
      <c r="D214" s="40" t="s">
        <v>428</v>
      </c>
      <c r="E214" s="41" t="s">
        <v>429</v>
      </c>
      <c r="F214" s="42">
        <v>44438</v>
      </c>
      <c r="G214" s="43">
        <v>75072.72</v>
      </c>
      <c r="H214" s="43">
        <v>7608.1</v>
      </c>
      <c r="I214" s="43">
        <v>0</v>
      </c>
      <c r="J214" s="43">
        <v>-8096.25</v>
      </c>
      <c r="K214" s="43">
        <v>0</v>
      </c>
      <c r="L214" s="44">
        <f t="shared" ref="L214:L231" si="7">SUM(G214:K214)</f>
        <v>74584.570000000007</v>
      </c>
      <c r="N214" s="45"/>
      <c r="O214" s="45"/>
    </row>
    <row r="215" spans="1:15" s="39" customFormat="1" ht="30" customHeight="1" x14ac:dyDescent="0.35">
      <c r="B215" s="40">
        <v>128</v>
      </c>
      <c r="C215" s="40" t="s">
        <v>427</v>
      </c>
      <c r="D215" s="40" t="s">
        <v>430</v>
      </c>
      <c r="E215" s="41" t="s">
        <v>431</v>
      </c>
      <c r="F215" s="42">
        <v>44342</v>
      </c>
      <c r="G215" s="43">
        <v>12845.1</v>
      </c>
      <c r="H215" s="43">
        <v>1266.28</v>
      </c>
      <c r="I215" s="43">
        <v>0</v>
      </c>
      <c r="J215" s="43">
        <v>-1179.6300000000001</v>
      </c>
      <c r="K215" s="43">
        <v>0</v>
      </c>
      <c r="L215" s="44">
        <f t="shared" si="7"/>
        <v>12931.75</v>
      </c>
      <c r="N215" s="45"/>
      <c r="O215" s="45"/>
    </row>
    <row r="216" spans="1:15" s="39" customFormat="1" ht="30" customHeight="1" x14ac:dyDescent="0.35">
      <c r="B216" s="40">
        <v>129</v>
      </c>
      <c r="C216" s="40" t="s">
        <v>427</v>
      </c>
      <c r="D216" s="40" t="s">
        <v>432</v>
      </c>
      <c r="E216" s="41" t="s">
        <v>433</v>
      </c>
      <c r="F216" s="42">
        <v>44194</v>
      </c>
      <c r="G216" s="43">
        <v>9460.9</v>
      </c>
      <c r="H216" s="43">
        <v>964.31</v>
      </c>
      <c r="I216" s="43">
        <v>0</v>
      </c>
      <c r="J216" s="43">
        <v>-303.87</v>
      </c>
      <c r="K216" s="43">
        <v>0</v>
      </c>
      <c r="L216" s="44">
        <f t="shared" si="7"/>
        <v>10121.339999999998</v>
      </c>
      <c r="N216" s="45"/>
      <c r="O216" s="45"/>
    </row>
    <row r="217" spans="1:15" s="39" customFormat="1" ht="30" customHeight="1" x14ac:dyDescent="0.35">
      <c r="B217" s="40">
        <v>130</v>
      </c>
      <c r="C217" s="40" t="s">
        <v>427</v>
      </c>
      <c r="D217" s="40" t="s">
        <v>434</v>
      </c>
      <c r="E217" s="41" t="s">
        <v>435</v>
      </c>
      <c r="F217" s="42">
        <v>44194</v>
      </c>
      <c r="G217" s="43">
        <v>8632.02</v>
      </c>
      <c r="H217" s="43">
        <v>865.24</v>
      </c>
      <c r="I217" s="43">
        <v>0</v>
      </c>
      <c r="J217" s="43">
        <v>-780.65</v>
      </c>
      <c r="K217" s="43">
        <v>0</v>
      </c>
      <c r="L217" s="44">
        <f t="shared" si="7"/>
        <v>8716.61</v>
      </c>
      <c r="N217" s="45"/>
      <c r="O217" s="45"/>
    </row>
    <row r="218" spans="1:15" s="39" customFormat="1" ht="30" customHeight="1" x14ac:dyDescent="0.35">
      <c r="B218" s="40">
        <v>131</v>
      </c>
      <c r="C218" s="40" t="s">
        <v>427</v>
      </c>
      <c r="D218" s="40" t="s">
        <v>436</v>
      </c>
      <c r="E218" s="41" t="s">
        <v>437</v>
      </c>
      <c r="F218" s="42">
        <v>44615</v>
      </c>
      <c r="G218" s="43">
        <v>7277.7600000000011</v>
      </c>
      <c r="H218" s="43">
        <v>743.45</v>
      </c>
      <c r="I218" s="43">
        <v>0</v>
      </c>
      <c r="J218" s="43">
        <v>-736.30000000000007</v>
      </c>
      <c r="K218" s="43">
        <v>0</v>
      </c>
      <c r="L218" s="44">
        <f t="shared" si="7"/>
        <v>7284.9100000000008</v>
      </c>
      <c r="N218" s="45"/>
      <c r="O218" s="45"/>
    </row>
    <row r="219" spans="1:15" s="39" customFormat="1" ht="30" customHeight="1" x14ac:dyDescent="0.35">
      <c r="B219" s="40">
        <v>132</v>
      </c>
      <c r="C219" s="40" t="s">
        <v>427</v>
      </c>
      <c r="D219" s="40" t="s">
        <v>438</v>
      </c>
      <c r="E219" s="41" t="s">
        <v>439</v>
      </c>
      <c r="F219" s="42">
        <v>44411</v>
      </c>
      <c r="G219" s="43">
        <v>7228.87</v>
      </c>
      <c r="H219" s="43">
        <v>7313.54</v>
      </c>
      <c r="I219" s="43">
        <v>0</v>
      </c>
      <c r="J219" s="43">
        <v>-13896.14</v>
      </c>
      <c r="K219" s="43">
        <v>0</v>
      </c>
      <c r="L219" s="44">
        <f t="shared" si="7"/>
        <v>646.27000000000044</v>
      </c>
      <c r="N219" s="45"/>
      <c r="O219" s="45"/>
    </row>
    <row r="220" spans="1:15" s="74" customFormat="1" ht="30" customHeight="1" x14ac:dyDescent="0.35">
      <c r="B220" s="63"/>
      <c r="C220" s="63"/>
      <c r="D220" s="75"/>
      <c r="E220" s="76"/>
      <c r="F220" s="77"/>
      <c r="G220" s="78"/>
      <c r="H220" s="78"/>
      <c r="I220" s="78"/>
      <c r="J220" s="78"/>
      <c r="K220" s="78"/>
      <c r="L220" s="78"/>
      <c r="N220" s="79"/>
      <c r="O220" s="79"/>
    </row>
    <row r="221" spans="1:15" s="74" customFormat="1" ht="30" customHeight="1" x14ac:dyDescent="0.35">
      <c r="B221" s="80" t="s">
        <v>440</v>
      </c>
      <c r="C221" s="80"/>
      <c r="D221" s="81"/>
      <c r="E221" s="82"/>
      <c r="F221" s="83"/>
      <c r="G221" s="84"/>
      <c r="H221" s="84"/>
      <c r="I221" s="84"/>
      <c r="J221" s="84"/>
      <c r="K221" s="84"/>
      <c r="L221" s="84"/>
      <c r="N221" s="79"/>
      <c r="O221" s="79"/>
    </row>
    <row r="222" spans="1:15" s="51" customFormat="1" ht="30" customHeight="1" x14ac:dyDescent="0.35">
      <c r="B222" s="52">
        <v>157</v>
      </c>
      <c r="C222" s="52" t="s">
        <v>427</v>
      </c>
      <c r="D222" s="52" t="s">
        <v>441</v>
      </c>
      <c r="E222" s="53" t="s">
        <v>442</v>
      </c>
      <c r="F222" s="54">
        <v>44252</v>
      </c>
      <c r="G222" s="55">
        <v>180304.21</v>
      </c>
      <c r="H222" s="55">
        <v>0</v>
      </c>
      <c r="I222" s="55">
        <v>0</v>
      </c>
      <c r="J222" s="55">
        <v>0</v>
      </c>
      <c r="K222" s="55">
        <v>0</v>
      </c>
      <c r="L222" s="56">
        <f t="shared" si="7"/>
        <v>180304.21</v>
      </c>
      <c r="N222" s="57"/>
      <c r="O222" s="57"/>
    </row>
    <row r="223" spans="1:15" s="51" customFormat="1" ht="30" customHeight="1" x14ac:dyDescent="0.35">
      <c r="B223" s="52">
        <v>158</v>
      </c>
      <c r="C223" s="52" t="s">
        <v>427</v>
      </c>
      <c r="D223" s="52" t="s">
        <v>443</v>
      </c>
      <c r="E223" s="53" t="s">
        <v>444</v>
      </c>
      <c r="F223" s="54">
        <v>44362</v>
      </c>
      <c r="G223" s="55">
        <v>109234.65000000001</v>
      </c>
      <c r="H223" s="55">
        <v>7763.52</v>
      </c>
      <c r="I223" s="55">
        <v>0</v>
      </c>
      <c r="J223" s="55">
        <v>-20915.350000000002</v>
      </c>
      <c r="K223" s="55">
        <v>0</v>
      </c>
      <c r="L223" s="56">
        <f t="shared" si="7"/>
        <v>96082.82</v>
      </c>
      <c r="N223" s="57"/>
      <c r="O223" s="57"/>
    </row>
    <row r="224" spans="1:15" s="51" customFormat="1" ht="30" customHeight="1" x14ac:dyDescent="0.35">
      <c r="B224" s="52">
        <v>159</v>
      </c>
      <c r="C224" s="52" t="s">
        <v>427</v>
      </c>
      <c r="D224" s="52" t="s">
        <v>445</v>
      </c>
      <c r="E224" s="53" t="s">
        <v>446</v>
      </c>
      <c r="F224" s="54">
        <v>44187</v>
      </c>
      <c r="G224" s="55">
        <v>50137.48</v>
      </c>
      <c r="H224" s="55">
        <v>5997.48</v>
      </c>
      <c r="I224" s="55">
        <v>0</v>
      </c>
      <c r="J224" s="55">
        <v>-16236.79</v>
      </c>
      <c r="K224" s="55">
        <v>0</v>
      </c>
      <c r="L224" s="56">
        <f t="shared" si="7"/>
        <v>39898.170000000006</v>
      </c>
      <c r="N224" s="57"/>
      <c r="O224" s="57"/>
    </row>
    <row r="225" spans="1:16" s="51" customFormat="1" ht="30" customHeight="1" x14ac:dyDescent="0.35">
      <c r="B225" s="52">
        <v>160</v>
      </c>
      <c r="C225" s="52" t="s">
        <v>427</v>
      </c>
      <c r="D225" s="52" t="s">
        <v>447</v>
      </c>
      <c r="E225" s="53" t="s">
        <v>448</v>
      </c>
      <c r="F225" s="54">
        <v>44243</v>
      </c>
      <c r="G225" s="55">
        <v>43613.87</v>
      </c>
      <c r="H225" s="55">
        <v>5275.41</v>
      </c>
      <c r="I225" s="55">
        <v>0</v>
      </c>
      <c r="J225" s="55">
        <v>-7528.6900000000005</v>
      </c>
      <c r="K225" s="55">
        <v>0</v>
      </c>
      <c r="L225" s="56">
        <f t="shared" si="7"/>
        <v>41360.589999999997</v>
      </c>
      <c r="N225" s="57"/>
      <c r="O225" s="57"/>
    </row>
    <row r="226" spans="1:16" s="51" customFormat="1" ht="30" customHeight="1" x14ac:dyDescent="0.35">
      <c r="B226" s="52">
        <v>161</v>
      </c>
      <c r="C226" s="52" t="s">
        <v>427</v>
      </c>
      <c r="D226" s="52" t="s">
        <v>449</v>
      </c>
      <c r="E226" s="53" t="s">
        <v>450</v>
      </c>
      <c r="F226" s="54">
        <v>44333</v>
      </c>
      <c r="G226" s="55">
        <v>8680.93</v>
      </c>
      <c r="H226" s="55">
        <v>2583</v>
      </c>
      <c r="I226" s="55">
        <v>0</v>
      </c>
      <c r="J226" s="55">
        <v>-59287.93</v>
      </c>
      <c r="K226" s="55">
        <v>0</v>
      </c>
      <c r="L226" s="56">
        <f t="shared" si="7"/>
        <v>-48024</v>
      </c>
      <c r="N226" s="57"/>
      <c r="O226" s="57"/>
    </row>
    <row r="227" spans="1:16" s="51" customFormat="1" ht="30" customHeight="1" x14ac:dyDescent="0.35">
      <c r="B227" s="52">
        <v>162</v>
      </c>
      <c r="C227" s="52" t="s">
        <v>427</v>
      </c>
      <c r="D227" s="52" t="s">
        <v>451</v>
      </c>
      <c r="E227" s="53" t="s">
        <v>452</v>
      </c>
      <c r="F227" s="54">
        <v>44607</v>
      </c>
      <c r="G227" s="55">
        <v>8181.41</v>
      </c>
      <c r="H227" s="55">
        <v>563.15</v>
      </c>
      <c r="I227" s="55">
        <v>0</v>
      </c>
      <c r="J227" s="55">
        <v>-2070.62</v>
      </c>
      <c r="K227" s="55">
        <v>0</v>
      </c>
      <c r="L227" s="56">
        <f t="shared" si="7"/>
        <v>6673.94</v>
      </c>
      <c r="N227" s="57"/>
      <c r="O227" s="57"/>
    </row>
    <row r="228" spans="1:16" s="51" customFormat="1" ht="30" customHeight="1" x14ac:dyDescent="0.35">
      <c r="B228" s="52">
        <v>163</v>
      </c>
      <c r="C228" s="52" t="s">
        <v>427</v>
      </c>
      <c r="D228" s="52" t="s">
        <v>453</v>
      </c>
      <c r="E228" s="53" t="s">
        <v>454</v>
      </c>
      <c r="F228" s="54">
        <v>44629</v>
      </c>
      <c r="G228" s="55">
        <v>3841.9700000000003</v>
      </c>
      <c r="H228" s="55">
        <v>478.61</v>
      </c>
      <c r="I228" s="55">
        <v>0</v>
      </c>
      <c r="J228" s="55">
        <v>-1045.77</v>
      </c>
      <c r="K228" s="55">
        <v>0</v>
      </c>
      <c r="L228" s="56">
        <f t="shared" si="7"/>
        <v>3274.81</v>
      </c>
      <c r="N228" s="57"/>
      <c r="O228" s="57"/>
    </row>
    <row r="229" spans="1:16" s="51" customFormat="1" ht="30" customHeight="1" x14ac:dyDescent="0.35">
      <c r="B229" s="52">
        <v>164</v>
      </c>
      <c r="C229" s="52" t="s">
        <v>427</v>
      </c>
      <c r="D229" s="52" t="s">
        <v>455</v>
      </c>
      <c r="E229" s="53" t="s">
        <v>456</v>
      </c>
      <c r="F229" s="54">
        <v>44424</v>
      </c>
      <c r="G229" s="55">
        <v>3072.7200000000003</v>
      </c>
      <c r="H229" s="55">
        <v>239.09</v>
      </c>
      <c r="I229" s="55">
        <v>0</v>
      </c>
      <c r="J229" s="55">
        <v>-836.61</v>
      </c>
      <c r="K229" s="55">
        <v>0</v>
      </c>
      <c r="L229" s="56">
        <f t="shared" si="7"/>
        <v>2475.2000000000003</v>
      </c>
      <c r="N229" s="57"/>
      <c r="O229" s="57"/>
    </row>
    <row r="230" spans="1:16" s="51" customFormat="1" ht="30" customHeight="1" x14ac:dyDescent="0.35">
      <c r="B230" s="52">
        <v>165</v>
      </c>
      <c r="C230" s="52" t="s">
        <v>427</v>
      </c>
      <c r="D230" s="52" t="s">
        <v>457</v>
      </c>
      <c r="E230" s="53" t="s">
        <v>458</v>
      </c>
      <c r="F230" s="54">
        <v>44623</v>
      </c>
      <c r="G230" s="55">
        <v>2736.58</v>
      </c>
      <c r="H230" s="55">
        <v>406.79</v>
      </c>
      <c r="I230" s="55">
        <v>0</v>
      </c>
      <c r="J230" s="55">
        <v>-836.61</v>
      </c>
      <c r="K230" s="55">
        <v>0</v>
      </c>
      <c r="L230" s="56">
        <f t="shared" si="7"/>
        <v>2306.7599999999998</v>
      </c>
      <c r="N230" s="57"/>
      <c r="O230" s="57"/>
    </row>
    <row r="231" spans="1:16" s="51" customFormat="1" ht="30" customHeight="1" x14ac:dyDescent="0.35">
      <c r="B231" s="52">
        <v>166</v>
      </c>
      <c r="C231" s="52" t="s">
        <v>427</v>
      </c>
      <c r="D231" s="52" t="s">
        <v>459</v>
      </c>
      <c r="E231" s="53" t="s">
        <v>460</v>
      </c>
      <c r="F231" s="54">
        <v>44623</v>
      </c>
      <c r="G231" s="55">
        <v>2292.3599999999997</v>
      </c>
      <c r="H231" s="55">
        <v>285.3</v>
      </c>
      <c r="I231" s="55">
        <v>0</v>
      </c>
      <c r="J231" s="55">
        <v>0</v>
      </c>
      <c r="K231" s="55">
        <v>0</v>
      </c>
      <c r="L231" s="56">
        <f t="shared" si="7"/>
        <v>2577.66</v>
      </c>
      <c r="N231" s="57"/>
      <c r="O231" s="57"/>
    </row>
    <row r="232" spans="1:16" s="46" customFormat="1" ht="30" customHeight="1" x14ac:dyDescent="0.35">
      <c r="B232" s="63"/>
      <c r="C232" s="63"/>
      <c r="D232" s="35" t="s">
        <v>461</v>
      </c>
      <c r="E232" s="64"/>
      <c r="F232" s="65"/>
      <c r="G232" s="62">
        <f>SUM(G214:G231)</f>
        <v>532613.54999999981</v>
      </c>
      <c r="H232" s="62">
        <f t="shared" ref="H232:L232" si="8">SUM(H214:H231)</f>
        <v>42353.270000000004</v>
      </c>
      <c r="I232" s="62">
        <f t="shared" si="8"/>
        <v>0</v>
      </c>
      <c r="J232" s="62">
        <f t="shared" si="8"/>
        <v>-133751.20999999996</v>
      </c>
      <c r="K232" s="62">
        <f t="shared" si="8"/>
        <v>0</v>
      </c>
      <c r="L232" s="62">
        <f t="shared" si="8"/>
        <v>441215.61</v>
      </c>
      <c r="N232" s="50"/>
      <c r="O232" s="50"/>
    </row>
    <row r="233" spans="1:16" s="46" customFormat="1" ht="30" customHeight="1" x14ac:dyDescent="0.35">
      <c r="B233" s="63"/>
      <c r="C233" s="63"/>
      <c r="D233" s="63"/>
      <c r="E233" s="64"/>
      <c r="F233" s="65"/>
      <c r="G233" s="62"/>
      <c r="H233" s="62"/>
      <c r="I233" s="62"/>
      <c r="J233" s="62"/>
      <c r="K233" s="62"/>
      <c r="L233" s="62"/>
      <c r="N233" s="50"/>
      <c r="O233" s="50"/>
    </row>
    <row r="234" spans="1:16" s="2" customFormat="1" x14ac:dyDescent="0.35">
      <c r="B234" s="34">
        <v>218</v>
      </c>
      <c r="C234" s="34"/>
      <c r="D234" s="35" t="s">
        <v>462</v>
      </c>
      <c r="E234" s="85"/>
      <c r="F234" s="85"/>
      <c r="G234" s="36">
        <f>+G201+G232+G211</f>
        <v>6404550.5600000005</v>
      </c>
      <c r="H234" s="36">
        <f t="shared" ref="H234:L234" si="9">+H201+H232+H211</f>
        <v>957649.83</v>
      </c>
      <c r="I234" s="36">
        <f t="shared" si="9"/>
        <v>0</v>
      </c>
      <c r="J234" s="36">
        <f t="shared" si="9"/>
        <v>-1086678.5399999996</v>
      </c>
      <c r="K234" s="36">
        <f t="shared" si="9"/>
        <v>0</v>
      </c>
      <c r="L234" s="36">
        <f t="shared" si="9"/>
        <v>6275521.8500000006</v>
      </c>
      <c r="O234" s="37"/>
      <c r="P234" s="38"/>
    </row>
    <row r="235" spans="1:16" x14ac:dyDescent="0.35">
      <c r="A235" s="1"/>
      <c r="B235" s="1"/>
      <c r="C235" s="1"/>
      <c r="G235" s="12"/>
      <c r="H235" s="12"/>
      <c r="I235" s="13"/>
      <c r="J235" s="13"/>
      <c r="K235" s="13"/>
      <c r="L235" s="11"/>
    </row>
    <row r="236" spans="1:16" x14ac:dyDescent="0.35">
      <c r="A236" s="1"/>
      <c r="B236" s="33"/>
      <c r="C236" s="33"/>
      <c r="D236" s="14"/>
      <c r="E236" s="14"/>
      <c r="F236" s="14"/>
      <c r="G236" s="15"/>
      <c r="H236" s="15"/>
      <c r="I236" s="16"/>
      <c r="J236" s="16"/>
      <c r="K236" s="16"/>
      <c r="L236" s="17"/>
    </row>
    <row r="237" spans="1:16" x14ac:dyDescent="0.35">
      <c r="A237" s="1"/>
      <c r="B237" s="33"/>
      <c r="C237" s="33"/>
      <c r="D237" s="14"/>
      <c r="E237" s="14"/>
      <c r="F237" s="14"/>
      <c r="G237" s="15"/>
      <c r="H237" s="15"/>
      <c r="I237" s="16"/>
      <c r="J237" s="18"/>
      <c r="K237" s="16"/>
      <c r="L237" s="17"/>
    </row>
    <row r="238" spans="1:16" x14ac:dyDescent="0.35">
      <c r="A238" s="1"/>
      <c r="B238" s="33"/>
      <c r="C238" s="33"/>
      <c r="D238" s="14"/>
      <c r="E238" s="14"/>
      <c r="F238" s="14"/>
      <c r="G238" s="15"/>
      <c r="H238" s="15"/>
      <c r="I238" s="19"/>
      <c r="J238" s="16"/>
      <c r="K238" s="16"/>
      <c r="L238" s="11"/>
    </row>
    <row r="239" spans="1:16" x14ac:dyDescent="0.35">
      <c r="A239" s="1"/>
      <c r="B239" s="1"/>
      <c r="C239" s="1"/>
      <c r="G239" s="11"/>
      <c r="H239" s="11"/>
      <c r="I239" s="11"/>
      <c r="J239" s="10"/>
      <c r="K239" s="11"/>
      <c r="L239" s="11"/>
    </row>
    <row r="240" spans="1:16" x14ac:dyDescent="0.35">
      <c r="A240" s="1"/>
      <c r="B240" s="1"/>
      <c r="C240" s="1"/>
      <c r="F240" s="11"/>
      <c r="G240" s="10"/>
      <c r="H240" s="10"/>
      <c r="I240" s="11"/>
      <c r="J240" s="10"/>
      <c r="K240" s="11"/>
      <c r="L240" s="11"/>
    </row>
    <row r="241" spans="1:12" x14ac:dyDescent="0.35">
      <c r="A241" s="1"/>
      <c r="B241" s="1"/>
      <c r="C241" s="1"/>
      <c r="F241" s="11"/>
      <c r="G241" s="11"/>
      <c r="H241" s="11"/>
      <c r="I241" s="11"/>
      <c r="J241" s="11"/>
      <c r="K241" s="11"/>
      <c r="L241" s="11"/>
    </row>
    <row r="242" spans="1:12" x14ac:dyDescent="0.35">
      <c r="A242" s="1"/>
      <c r="B242" s="1"/>
      <c r="C242" s="1"/>
      <c r="F242" s="11"/>
      <c r="G242" s="11"/>
      <c r="H242" s="11"/>
      <c r="I242" s="11"/>
      <c r="J242" s="11"/>
      <c r="K242" s="11"/>
      <c r="L242" s="11"/>
    </row>
    <row r="243" spans="1:12" x14ac:dyDescent="0.35">
      <c r="A243" s="1"/>
      <c r="B243" s="1"/>
      <c r="C243" s="1"/>
      <c r="F243" s="20"/>
      <c r="G243" s="21"/>
      <c r="H243" s="11"/>
      <c r="I243" s="11"/>
      <c r="J243" s="11"/>
      <c r="K243" s="11"/>
      <c r="L243" s="11"/>
    </row>
    <row r="244" spans="1:12" x14ac:dyDescent="0.35">
      <c r="A244" s="1"/>
      <c r="B244" s="1"/>
      <c r="C244" s="1"/>
      <c r="F244" s="13"/>
      <c r="G244" s="13"/>
      <c r="H244" s="13"/>
      <c r="I244" s="13"/>
      <c r="J244" s="13"/>
      <c r="K244" s="13"/>
      <c r="L244" s="11"/>
    </row>
    <row r="245" spans="1:12" x14ac:dyDescent="0.35">
      <c r="A245" s="1"/>
      <c r="B245" s="1"/>
      <c r="C245" s="1"/>
      <c r="E245" s="13"/>
      <c r="F245" s="13"/>
      <c r="G245" s="13"/>
      <c r="H245" s="13"/>
      <c r="I245" s="13"/>
      <c r="J245" s="13"/>
      <c r="K245" s="13"/>
      <c r="L245" s="11"/>
    </row>
    <row r="246" spans="1:12" x14ac:dyDescent="0.35">
      <c r="A246" s="1"/>
      <c r="B246" s="1"/>
      <c r="C246" s="1"/>
      <c r="E246" s="22"/>
      <c r="F246" s="23"/>
      <c r="G246" s="24"/>
      <c r="H246" s="23"/>
      <c r="I246" s="23"/>
      <c r="J246" s="25"/>
      <c r="K246" s="23"/>
      <c r="L246" s="23"/>
    </row>
    <row r="247" spans="1:12" x14ac:dyDescent="0.35">
      <c r="A247" s="1"/>
      <c r="B247" s="1"/>
      <c r="C247" s="1"/>
      <c r="E247" s="23"/>
      <c r="F247" s="26"/>
      <c r="G247" s="27"/>
      <c r="H247" s="26"/>
      <c r="I247" s="23"/>
      <c r="J247" s="27"/>
      <c r="K247" s="23"/>
      <c r="L247" s="23"/>
    </row>
    <row r="248" spans="1:12" x14ac:dyDescent="0.35">
      <c r="A248" s="1"/>
      <c r="B248" s="1"/>
      <c r="C248" s="1"/>
      <c r="E248" s="23"/>
      <c r="F248" s="23"/>
      <c r="G248" s="24"/>
      <c r="H248" s="23"/>
      <c r="I248" s="23"/>
      <c r="J248" s="27"/>
      <c r="K248" s="23"/>
      <c r="L248" s="23"/>
    </row>
    <row r="249" spans="1:12" x14ac:dyDescent="0.35">
      <c r="A249" s="1"/>
      <c r="B249" s="1"/>
      <c r="C249" s="1"/>
      <c r="G249" s="27"/>
      <c r="H249" s="23"/>
      <c r="I249" s="23"/>
      <c r="J249" s="27"/>
      <c r="K249" s="23"/>
      <c r="L249" s="23"/>
    </row>
    <row r="250" spans="1:12" x14ac:dyDescent="0.35">
      <c r="A250" s="1"/>
      <c r="B250" s="1"/>
      <c r="C250" s="1"/>
      <c r="G250" s="28"/>
      <c r="H250" s="23"/>
      <c r="I250" s="23"/>
      <c r="J250" s="27"/>
      <c r="K250" s="23"/>
      <c r="L250" s="23"/>
    </row>
    <row r="251" spans="1:12" x14ac:dyDescent="0.35">
      <c r="A251" s="1"/>
      <c r="B251" s="1"/>
      <c r="C251" s="1"/>
      <c r="G251" s="28"/>
      <c r="H251" s="29"/>
      <c r="I251" s="23"/>
      <c r="J251" s="23"/>
      <c r="K251" s="23"/>
      <c r="L251" s="23"/>
    </row>
    <row r="252" spans="1:12" x14ac:dyDescent="0.35">
      <c r="A252" s="1"/>
      <c r="B252" s="1"/>
      <c r="C252" s="1"/>
      <c r="G252" s="28"/>
      <c r="H252" s="29"/>
      <c r="I252" s="23"/>
      <c r="J252" s="23"/>
      <c r="K252" s="23"/>
      <c r="L252" s="23"/>
    </row>
    <row r="253" spans="1:12" x14ac:dyDescent="0.35">
      <c r="A253" s="1"/>
      <c r="B253" s="1"/>
      <c r="C253" s="1"/>
      <c r="G253" s="23"/>
      <c r="H253" s="23"/>
      <c r="I253" s="23"/>
      <c r="J253" s="23"/>
      <c r="K253" s="23"/>
      <c r="L253" s="23"/>
    </row>
    <row r="254" spans="1:12" x14ac:dyDescent="0.35">
      <c r="A254" s="1"/>
      <c r="B254" s="1"/>
      <c r="C254" s="1"/>
      <c r="G254" s="30"/>
      <c r="H254" s="26"/>
      <c r="I254" s="23"/>
      <c r="J254" s="23"/>
      <c r="K254" s="23"/>
      <c r="L254" s="23"/>
    </row>
    <row r="255" spans="1:12" x14ac:dyDescent="0.35">
      <c r="A255" s="1"/>
      <c r="B255" s="1"/>
      <c r="C255" s="1"/>
      <c r="G255" s="23"/>
      <c r="H255" s="26"/>
      <c r="I255" s="23"/>
      <c r="J255" s="23"/>
      <c r="K255" s="23"/>
      <c r="L255" s="23"/>
    </row>
    <row r="256" spans="1:12" x14ac:dyDescent="0.35">
      <c r="A256" s="1"/>
      <c r="B256" s="1"/>
      <c r="C256" s="1"/>
      <c r="G256" s="24"/>
      <c r="H256" s="23"/>
      <c r="I256" s="23"/>
      <c r="J256" s="23"/>
      <c r="K256" s="23"/>
      <c r="L256" s="23"/>
    </row>
    <row r="257" spans="1:12" x14ac:dyDescent="0.35">
      <c r="A257" s="1"/>
      <c r="B257" s="1"/>
      <c r="C257" s="1"/>
      <c r="G257" s="23"/>
      <c r="H257" s="23"/>
      <c r="I257" s="23"/>
      <c r="J257" s="23"/>
      <c r="K257" s="23"/>
      <c r="L257" s="23"/>
    </row>
    <row r="258" spans="1:12" x14ac:dyDescent="0.35">
      <c r="A258" s="1"/>
      <c r="B258" s="1"/>
      <c r="C258" s="1"/>
      <c r="G258" s="13"/>
      <c r="H258" s="13"/>
      <c r="I258" s="13"/>
      <c r="J258" s="13"/>
      <c r="K258" s="13"/>
      <c r="L258" s="11"/>
    </row>
    <row r="259" spans="1:12" x14ac:dyDescent="0.35">
      <c r="A259" s="1"/>
      <c r="B259" s="1"/>
      <c r="C259" s="1"/>
      <c r="G259" s="13"/>
      <c r="H259" s="13"/>
      <c r="I259" s="13"/>
      <c r="J259" s="13"/>
      <c r="K259" s="13"/>
      <c r="L259" s="11"/>
    </row>
    <row r="260" spans="1:12" x14ac:dyDescent="0.35">
      <c r="A260" s="1"/>
      <c r="B260" s="1"/>
      <c r="C260" s="1"/>
      <c r="G260" s="13"/>
      <c r="H260" s="13"/>
      <c r="I260" s="13"/>
      <c r="J260" s="13"/>
      <c r="K260" s="13"/>
      <c r="L260" s="11"/>
    </row>
    <row r="261" spans="1:12" x14ac:dyDescent="0.35">
      <c r="A261" s="1"/>
      <c r="B261" s="1"/>
      <c r="C261" s="1"/>
      <c r="G261" s="13"/>
      <c r="H261" s="13"/>
      <c r="I261" s="13"/>
      <c r="J261" s="13"/>
      <c r="K261" s="13"/>
      <c r="L261" s="11"/>
    </row>
    <row r="262" spans="1:12" x14ac:dyDescent="0.35">
      <c r="A262" s="1"/>
      <c r="B262" s="1"/>
      <c r="C262" s="1"/>
      <c r="G262" s="13"/>
      <c r="H262" s="13"/>
      <c r="I262" s="13"/>
      <c r="J262" s="13"/>
      <c r="K262" s="13"/>
      <c r="L262" s="11"/>
    </row>
    <row r="263" spans="1:12" x14ac:dyDescent="0.35">
      <c r="A263" s="1"/>
      <c r="B263" s="1"/>
      <c r="C263" s="1"/>
      <c r="G263" s="13"/>
      <c r="H263" s="13"/>
      <c r="I263" s="13"/>
      <c r="J263" s="13"/>
      <c r="K263" s="13"/>
      <c r="L263" s="11"/>
    </row>
    <row r="264" spans="1:12" x14ac:dyDescent="0.35">
      <c r="A264" s="1"/>
      <c r="B264" s="1"/>
      <c r="C264" s="1"/>
      <c r="G264" s="13"/>
      <c r="H264" s="13"/>
      <c r="I264" s="13"/>
      <c r="J264" s="13"/>
      <c r="K264" s="13"/>
      <c r="L264" s="11"/>
    </row>
    <row r="265" spans="1:12" x14ac:dyDescent="0.35">
      <c r="A265" s="1"/>
      <c r="B265" s="1"/>
      <c r="C265" s="1"/>
      <c r="G265" s="13"/>
      <c r="H265" s="13"/>
      <c r="I265" s="13"/>
      <c r="J265" s="13"/>
      <c r="K265" s="13"/>
      <c r="L265" s="11"/>
    </row>
    <row r="266" spans="1:12" x14ac:dyDescent="0.35">
      <c r="A266" s="1"/>
      <c r="B266" s="1"/>
      <c r="C266" s="1"/>
      <c r="G266" s="13"/>
      <c r="H266" s="13"/>
      <c r="I266" s="13"/>
      <c r="J266" s="13"/>
      <c r="K266" s="13"/>
      <c r="L266" s="11"/>
    </row>
    <row r="267" spans="1:12" x14ac:dyDescent="0.35">
      <c r="A267" s="1"/>
      <c r="B267" s="1"/>
      <c r="C267" s="1"/>
      <c r="G267" s="13"/>
      <c r="H267" s="13"/>
      <c r="I267" s="13"/>
      <c r="J267" s="13"/>
      <c r="K267" s="13"/>
      <c r="L267" s="11"/>
    </row>
    <row r="268" spans="1:12" x14ac:dyDescent="0.35">
      <c r="A268" s="1"/>
      <c r="B268" s="1"/>
      <c r="C268" s="1"/>
      <c r="G268" s="13"/>
      <c r="H268" s="13"/>
      <c r="I268" s="13"/>
      <c r="J268" s="13"/>
      <c r="K268" s="13"/>
      <c r="L268" s="11"/>
    </row>
    <row r="269" spans="1:12" x14ac:dyDescent="0.35">
      <c r="A269" s="1"/>
      <c r="B269" s="1"/>
      <c r="C269" s="1"/>
      <c r="G269" s="13"/>
      <c r="H269" s="13"/>
      <c r="I269" s="13"/>
      <c r="J269" s="13"/>
      <c r="K269" s="13"/>
      <c r="L269" s="11"/>
    </row>
    <row r="270" spans="1:12" x14ac:dyDescent="0.35">
      <c r="A270" s="1"/>
      <c r="B270" s="1"/>
      <c r="C270" s="1"/>
      <c r="G270" s="13"/>
      <c r="H270" s="13"/>
      <c r="I270" s="13"/>
      <c r="J270" s="13"/>
      <c r="K270" s="13"/>
      <c r="L270" s="11"/>
    </row>
    <row r="271" spans="1:12" x14ac:dyDescent="0.35">
      <c r="A271" s="1"/>
      <c r="B271" s="1"/>
      <c r="C271" s="1"/>
      <c r="G271" s="13"/>
      <c r="H271" s="13"/>
      <c r="I271" s="13"/>
      <c r="J271" s="13"/>
      <c r="K271" s="13"/>
      <c r="L271" s="11"/>
    </row>
    <row r="272" spans="1:12" x14ac:dyDescent="0.35">
      <c r="A272" s="1"/>
      <c r="B272" s="1"/>
      <c r="C272" s="1"/>
      <c r="G272" s="13"/>
      <c r="H272" s="13"/>
      <c r="I272" s="13"/>
      <c r="J272" s="13"/>
      <c r="K272" s="13"/>
      <c r="L272" s="11"/>
    </row>
    <row r="273" spans="1:12" x14ac:dyDescent="0.35">
      <c r="A273" s="1"/>
      <c r="B273" s="1"/>
      <c r="C273" s="1"/>
      <c r="G273" s="13"/>
      <c r="H273" s="13"/>
      <c r="I273" s="13"/>
      <c r="J273" s="13"/>
      <c r="K273" s="13"/>
      <c r="L273" s="11"/>
    </row>
    <row r="274" spans="1:12" x14ac:dyDescent="0.35">
      <c r="A274" s="1"/>
      <c r="B274" s="1"/>
      <c r="C274" s="1"/>
      <c r="G274" s="13"/>
      <c r="H274" s="13"/>
      <c r="I274" s="13"/>
      <c r="J274" s="13"/>
      <c r="K274" s="13"/>
      <c r="L274" s="11"/>
    </row>
    <row r="275" spans="1:12" x14ac:dyDescent="0.35">
      <c r="A275" s="1"/>
      <c r="B275" s="1"/>
      <c r="C275" s="1"/>
      <c r="G275" s="13"/>
      <c r="H275" s="13"/>
      <c r="I275" s="13"/>
      <c r="J275" s="13"/>
      <c r="K275" s="13"/>
      <c r="L275" s="11"/>
    </row>
    <row r="276" spans="1:12" x14ac:dyDescent="0.35">
      <c r="A276" s="1"/>
      <c r="B276" s="1"/>
      <c r="C276" s="1"/>
      <c r="G276" s="13"/>
      <c r="H276" s="13"/>
      <c r="I276" s="13"/>
      <c r="J276" s="13"/>
      <c r="K276" s="13"/>
      <c r="L276" s="11"/>
    </row>
    <row r="277" spans="1:12" x14ac:dyDescent="0.35">
      <c r="A277" s="1"/>
      <c r="B277" s="1"/>
      <c r="C277" s="1"/>
      <c r="G277" s="13"/>
      <c r="H277" s="13"/>
      <c r="I277" s="13"/>
      <c r="J277" s="13"/>
      <c r="K277" s="13"/>
      <c r="L277" s="11"/>
    </row>
    <row r="278" spans="1:12" x14ac:dyDescent="0.35">
      <c r="A278" s="1"/>
      <c r="B278" s="1"/>
      <c r="C278" s="1"/>
      <c r="G278" s="13"/>
      <c r="H278" s="13"/>
      <c r="I278" s="13"/>
      <c r="J278" s="13"/>
      <c r="K278" s="13"/>
      <c r="L278" s="11"/>
    </row>
    <row r="279" spans="1:12" x14ac:dyDescent="0.35">
      <c r="A279" s="1"/>
      <c r="B279" s="1"/>
      <c r="C279" s="1"/>
      <c r="G279" s="13"/>
      <c r="H279" s="13"/>
      <c r="I279" s="13"/>
      <c r="J279" s="13"/>
      <c r="K279" s="13"/>
      <c r="L279" s="11"/>
    </row>
    <row r="280" spans="1:12" x14ac:dyDescent="0.35">
      <c r="A280" s="1"/>
      <c r="B280" s="1"/>
      <c r="C280" s="1"/>
      <c r="G280" s="13"/>
      <c r="H280" s="13"/>
      <c r="I280" s="13"/>
      <c r="J280" s="13"/>
      <c r="K280" s="13"/>
      <c r="L280" s="11"/>
    </row>
    <row r="281" spans="1:12" x14ac:dyDescent="0.35">
      <c r="A281" s="1"/>
      <c r="B281" s="1"/>
      <c r="C281" s="1"/>
      <c r="G281" s="13"/>
      <c r="H281" s="13"/>
      <c r="I281" s="13"/>
      <c r="J281" s="13"/>
      <c r="K281" s="13"/>
      <c r="L281" s="11"/>
    </row>
    <row r="282" spans="1:12" x14ac:dyDescent="0.35">
      <c r="A282" s="1"/>
      <c r="B282" s="1"/>
      <c r="C282" s="1"/>
      <c r="G282" s="13"/>
      <c r="H282" s="13"/>
      <c r="I282" s="13"/>
      <c r="J282" s="13"/>
      <c r="K282" s="13"/>
      <c r="L282" s="11"/>
    </row>
    <row r="283" spans="1:12" x14ac:dyDescent="0.35">
      <c r="A283" s="1"/>
      <c r="B283" s="1"/>
      <c r="C283" s="1"/>
      <c r="G283" s="13"/>
      <c r="H283" s="13"/>
      <c r="I283" s="13"/>
      <c r="J283" s="13"/>
      <c r="K283" s="13"/>
      <c r="L283" s="11"/>
    </row>
    <row r="284" spans="1:12" x14ac:dyDescent="0.35">
      <c r="A284" s="1"/>
      <c r="B284" s="1"/>
      <c r="C284" s="1"/>
      <c r="G284" s="13"/>
      <c r="H284" s="13"/>
      <c r="I284" s="13"/>
      <c r="J284" s="13"/>
      <c r="K284" s="13"/>
      <c r="L284" s="11"/>
    </row>
    <row r="285" spans="1:12" x14ac:dyDescent="0.35">
      <c r="A285" s="1"/>
      <c r="B285" s="1"/>
      <c r="C285" s="1"/>
      <c r="G285" s="13"/>
      <c r="H285" s="13"/>
      <c r="I285" s="13"/>
      <c r="J285" s="13"/>
      <c r="K285" s="13"/>
      <c r="L285" s="11"/>
    </row>
    <row r="286" spans="1:12" x14ac:dyDescent="0.35">
      <c r="A286" s="1"/>
      <c r="B286" s="1"/>
      <c r="C286" s="1"/>
      <c r="G286" s="13"/>
      <c r="H286" s="13"/>
      <c r="I286" s="13"/>
      <c r="J286" s="13"/>
      <c r="K286" s="13"/>
      <c r="L286" s="11"/>
    </row>
    <row r="287" spans="1:12" x14ac:dyDescent="0.35">
      <c r="A287" s="1"/>
      <c r="B287" s="1"/>
      <c r="C287" s="1"/>
      <c r="G287" s="13"/>
      <c r="H287" s="13"/>
      <c r="I287" s="13"/>
      <c r="J287" s="13"/>
      <c r="K287" s="13"/>
      <c r="L287" s="11"/>
    </row>
    <row r="288" spans="1:12" x14ac:dyDescent="0.35">
      <c r="A288" s="1"/>
      <c r="B288" s="1"/>
      <c r="C288" s="1"/>
      <c r="G288" s="13"/>
      <c r="H288" s="13"/>
      <c r="I288" s="13"/>
      <c r="J288" s="13"/>
      <c r="K288" s="13"/>
      <c r="L288" s="11"/>
    </row>
    <row r="289" spans="1:12" x14ac:dyDescent="0.35">
      <c r="A289" s="1"/>
      <c r="B289" s="1"/>
      <c r="C289" s="1"/>
      <c r="G289" s="13"/>
      <c r="H289" s="13"/>
      <c r="I289" s="13"/>
      <c r="J289" s="13"/>
      <c r="K289" s="13"/>
      <c r="L289" s="11"/>
    </row>
    <row r="290" spans="1:12" x14ac:dyDescent="0.35">
      <c r="A290" s="1"/>
      <c r="B290" s="1"/>
      <c r="C290" s="1"/>
      <c r="G290" s="13"/>
      <c r="H290" s="13"/>
      <c r="I290" s="13"/>
      <c r="J290" s="13"/>
      <c r="K290" s="13"/>
      <c r="L290" s="11"/>
    </row>
    <row r="291" spans="1:12" x14ac:dyDescent="0.35">
      <c r="A291" s="1"/>
      <c r="B291" s="1"/>
      <c r="C291" s="1"/>
      <c r="G291" s="13"/>
      <c r="H291" s="13"/>
      <c r="I291" s="13"/>
      <c r="J291" s="13"/>
      <c r="K291" s="13"/>
      <c r="L291" s="11"/>
    </row>
    <row r="292" spans="1:12" x14ac:dyDescent="0.35">
      <c r="A292" s="1"/>
      <c r="B292" s="1"/>
      <c r="C292" s="1"/>
      <c r="G292" s="13"/>
      <c r="H292" s="13"/>
      <c r="I292" s="13"/>
      <c r="J292" s="13"/>
      <c r="K292" s="13"/>
      <c r="L292" s="11"/>
    </row>
    <row r="293" spans="1:12" x14ac:dyDescent="0.35">
      <c r="A293" s="1"/>
      <c r="B293" s="1"/>
      <c r="C293" s="1"/>
      <c r="G293" s="13"/>
      <c r="H293" s="13"/>
      <c r="I293" s="13"/>
      <c r="J293" s="13"/>
      <c r="K293" s="13"/>
      <c r="L293" s="11"/>
    </row>
    <row r="294" spans="1:12" x14ac:dyDescent="0.35">
      <c r="A294" s="1"/>
      <c r="B294" s="1"/>
      <c r="C294" s="1"/>
      <c r="G294" s="13"/>
      <c r="H294" s="13"/>
      <c r="I294" s="13"/>
      <c r="J294" s="13"/>
      <c r="K294" s="13"/>
      <c r="L294" s="11"/>
    </row>
    <row r="295" spans="1:12" x14ac:dyDescent="0.35">
      <c r="A295" s="1"/>
      <c r="B295" s="1"/>
      <c r="C295" s="1"/>
      <c r="G295" s="13"/>
      <c r="H295" s="13"/>
      <c r="I295" s="13"/>
      <c r="J295" s="13"/>
      <c r="K295" s="13"/>
      <c r="L295" s="11"/>
    </row>
    <row r="296" spans="1:12" x14ac:dyDescent="0.35">
      <c r="A296" s="1"/>
      <c r="B296" s="1"/>
      <c r="C296" s="1"/>
      <c r="G296" s="13"/>
      <c r="H296" s="13"/>
      <c r="I296" s="13"/>
      <c r="J296" s="13"/>
      <c r="K296" s="13"/>
      <c r="L296" s="11"/>
    </row>
    <row r="297" spans="1:12" x14ac:dyDescent="0.35">
      <c r="A297" s="1"/>
      <c r="B297" s="1"/>
      <c r="C297" s="1"/>
      <c r="G297" s="13"/>
      <c r="H297" s="13"/>
      <c r="I297" s="13"/>
      <c r="J297" s="13"/>
      <c r="K297" s="13"/>
      <c r="L297" s="11"/>
    </row>
    <row r="298" spans="1:12" x14ac:dyDescent="0.35">
      <c r="A298" s="1"/>
      <c r="B298" s="1"/>
      <c r="C298" s="1"/>
      <c r="G298" s="13"/>
      <c r="H298" s="13"/>
      <c r="I298" s="13"/>
      <c r="J298" s="13"/>
      <c r="K298" s="13"/>
      <c r="L298" s="11"/>
    </row>
    <row r="299" spans="1:12" x14ac:dyDescent="0.35">
      <c r="A299" s="1"/>
      <c r="B299" s="1"/>
      <c r="C299" s="1"/>
      <c r="G299" s="13"/>
      <c r="H299" s="13"/>
      <c r="I299" s="13"/>
      <c r="J299" s="13"/>
      <c r="K299" s="13"/>
      <c r="L299" s="11"/>
    </row>
    <row r="300" spans="1:12" x14ac:dyDescent="0.35">
      <c r="A300" s="1"/>
      <c r="B300" s="1"/>
      <c r="C300" s="1"/>
      <c r="G300" s="13"/>
      <c r="H300" s="13"/>
      <c r="I300" s="13"/>
      <c r="J300" s="13"/>
      <c r="K300" s="13"/>
      <c r="L300" s="11"/>
    </row>
    <row r="301" spans="1:12" x14ac:dyDescent="0.35">
      <c r="A301" s="1"/>
      <c r="B301" s="1"/>
      <c r="C301" s="1"/>
      <c r="G301" s="13"/>
      <c r="H301" s="13"/>
      <c r="I301" s="13"/>
      <c r="J301" s="13"/>
      <c r="K301" s="13"/>
      <c r="L301" s="11"/>
    </row>
    <row r="302" spans="1:12" x14ac:dyDescent="0.35">
      <c r="A302" s="1"/>
      <c r="B302" s="1"/>
      <c r="C302" s="1"/>
      <c r="G302" s="13"/>
      <c r="H302" s="13"/>
      <c r="I302" s="13"/>
      <c r="J302" s="13"/>
      <c r="K302" s="13"/>
      <c r="L302" s="11"/>
    </row>
    <row r="303" spans="1:12" x14ac:dyDescent="0.35">
      <c r="A303" s="1"/>
      <c r="B303" s="1"/>
      <c r="C303" s="1"/>
      <c r="G303" s="13"/>
      <c r="H303" s="13"/>
      <c r="I303" s="13"/>
      <c r="J303" s="13"/>
      <c r="K303" s="13"/>
      <c r="L303" s="11"/>
    </row>
    <row r="304" spans="1:12" x14ac:dyDescent="0.35">
      <c r="A304" s="1"/>
      <c r="B304" s="1"/>
      <c r="C304" s="1"/>
      <c r="G304" s="13"/>
      <c r="H304" s="13"/>
      <c r="I304" s="13"/>
      <c r="J304" s="13"/>
      <c r="K304" s="13"/>
      <c r="L304" s="11"/>
    </row>
    <row r="305" spans="1:12" x14ac:dyDescent="0.35">
      <c r="A305" s="1"/>
      <c r="B305" s="1"/>
      <c r="C305" s="1"/>
      <c r="G305" s="13"/>
      <c r="H305" s="13"/>
      <c r="I305" s="13"/>
      <c r="J305" s="13"/>
      <c r="K305" s="13"/>
      <c r="L305" s="11"/>
    </row>
    <row r="306" spans="1:12" x14ac:dyDescent="0.35">
      <c r="A306" s="1"/>
      <c r="B306" s="1"/>
      <c r="C306" s="1"/>
      <c r="G306" s="13"/>
      <c r="H306" s="13"/>
      <c r="I306" s="13"/>
      <c r="J306" s="13"/>
      <c r="K306" s="13"/>
      <c r="L306" s="11"/>
    </row>
    <row r="307" spans="1:12" x14ac:dyDescent="0.35">
      <c r="A307" s="1"/>
      <c r="B307" s="1"/>
      <c r="C307" s="1"/>
      <c r="G307" s="13"/>
      <c r="H307" s="13"/>
      <c r="I307" s="13"/>
      <c r="J307" s="13"/>
      <c r="K307" s="13"/>
      <c r="L307" s="11"/>
    </row>
    <row r="308" spans="1:12" x14ac:dyDescent="0.35">
      <c r="A308" s="1"/>
      <c r="B308" s="1"/>
      <c r="C308" s="1"/>
      <c r="G308" s="13"/>
      <c r="H308" s="13"/>
      <c r="I308" s="13"/>
      <c r="J308" s="13"/>
      <c r="K308" s="13"/>
      <c r="L308" s="11"/>
    </row>
    <row r="309" spans="1:12" x14ac:dyDescent="0.35">
      <c r="A309" s="1"/>
      <c r="B309" s="1"/>
      <c r="C309" s="1"/>
      <c r="G309" s="13"/>
      <c r="H309" s="13"/>
      <c r="I309" s="13"/>
      <c r="J309" s="13"/>
      <c r="K309" s="13"/>
      <c r="L309" s="11"/>
    </row>
    <row r="310" spans="1:12" x14ac:dyDescent="0.35">
      <c r="A310" s="1"/>
      <c r="B310" s="1"/>
      <c r="C310" s="1"/>
      <c r="G310" s="13"/>
      <c r="H310" s="13"/>
      <c r="I310" s="13"/>
      <c r="J310" s="13"/>
      <c r="K310" s="13"/>
      <c r="L310" s="11"/>
    </row>
    <row r="311" spans="1:12" x14ac:dyDescent="0.35">
      <c r="A311" s="1"/>
      <c r="B311" s="1"/>
      <c r="C311" s="1"/>
      <c r="G311" s="13"/>
      <c r="H311" s="13"/>
      <c r="I311" s="13"/>
      <c r="J311" s="13"/>
      <c r="K311" s="13"/>
      <c r="L311" s="11"/>
    </row>
    <row r="312" spans="1:12" x14ac:dyDescent="0.35">
      <c r="A312" s="1"/>
      <c r="B312" s="1"/>
      <c r="C312" s="1"/>
      <c r="G312" s="13"/>
      <c r="H312" s="13"/>
      <c r="I312" s="13"/>
      <c r="J312" s="13"/>
      <c r="K312" s="13"/>
      <c r="L312" s="11"/>
    </row>
    <row r="313" spans="1:12" x14ac:dyDescent="0.35">
      <c r="A313" s="1"/>
      <c r="B313" s="1"/>
      <c r="C313" s="1"/>
      <c r="G313" s="13"/>
      <c r="H313" s="13"/>
      <c r="I313" s="13"/>
      <c r="J313" s="13"/>
      <c r="K313" s="13"/>
      <c r="L313" s="11"/>
    </row>
    <row r="314" spans="1:12" x14ac:dyDescent="0.35">
      <c r="A314" s="1"/>
      <c r="B314" s="1"/>
      <c r="C314" s="1"/>
      <c r="G314" s="13"/>
      <c r="H314" s="13"/>
      <c r="I314" s="13"/>
      <c r="J314" s="13"/>
      <c r="K314" s="13"/>
      <c r="L314" s="11"/>
    </row>
    <row r="315" spans="1:12" x14ac:dyDescent="0.35">
      <c r="A315" s="1"/>
      <c r="B315" s="1"/>
      <c r="C315" s="1"/>
      <c r="G315" s="13"/>
      <c r="H315" s="13"/>
      <c r="I315" s="13"/>
      <c r="J315" s="13"/>
      <c r="K315" s="13"/>
      <c r="L315" s="11"/>
    </row>
    <row r="316" spans="1:12" x14ac:dyDescent="0.35">
      <c r="A316" s="1"/>
      <c r="B316" s="1"/>
      <c r="C316" s="1"/>
      <c r="G316" s="13"/>
      <c r="H316" s="13"/>
      <c r="I316" s="13"/>
      <c r="J316" s="13"/>
      <c r="K316" s="13"/>
      <c r="L316" s="11"/>
    </row>
    <row r="317" spans="1:12" x14ac:dyDescent="0.35">
      <c r="A317" s="1"/>
      <c r="B317" s="1"/>
      <c r="C317" s="1"/>
      <c r="G317" s="13"/>
      <c r="H317" s="13"/>
      <c r="I317" s="13"/>
      <c r="J317" s="13"/>
      <c r="K317" s="13"/>
      <c r="L317" s="11"/>
    </row>
    <row r="318" spans="1:12" x14ac:dyDescent="0.35">
      <c r="A318" s="1"/>
      <c r="B318" s="1"/>
      <c r="C318" s="1"/>
      <c r="G318" s="13"/>
      <c r="H318" s="13"/>
      <c r="I318" s="13"/>
      <c r="J318" s="13"/>
      <c r="K318" s="13"/>
      <c r="L318" s="11"/>
    </row>
    <row r="319" spans="1:12" x14ac:dyDescent="0.35">
      <c r="A319" s="1"/>
      <c r="B319" s="1"/>
      <c r="C319" s="1"/>
      <c r="G319" s="13"/>
      <c r="H319" s="13"/>
      <c r="I319" s="13"/>
      <c r="J319" s="13"/>
      <c r="K319" s="13"/>
      <c r="L319" s="11"/>
    </row>
    <row r="320" spans="1:12" x14ac:dyDescent="0.35">
      <c r="A320" s="1"/>
      <c r="B320" s="1"/>
      <c r="C320" s="1"/>
      <c r="G320" s="13"/>
      <c r="H320" s="13"/>
      <c r="I320" s="13"/>
      <c r="J320" s="13"/>
      <c r="K320" s="13"/>
      <c r="L320" s="11"/>
    </row>
    <row r="321" spans="1:12" x14ac:dyDescent="0.35">
      <c r="A321" s="1"/>
      <c r="B321" s="1"/>
      <c r="C321" s="1"/>
      <c r="G321" s="13"/>
      <c r="H321" s="13"/>
      <c r="I321" s="13"/>
      <c r="J321" s="13"/>
      <c r="K321" s="13"/>
      <c r="L321" s="11"/>
    </row>
    <row r="322" spans="1:12" x14ac:dyDescent="0.35">
      <c r="A322" s="1"/>
      <c r="B322" s="1"/>
      <c r="C322" s="1"/>
      <c r="G322" s="13"/>
      <c r="H322" s="13"/>
      <c r="I322" s="13"/>
      <c r="J322" s="13"/>
      <c r="K322" s="13"/>
      <c r="L322" s="11"/>
    </row>
    <row r="323" spans="1:12" x14ac:dyDescent="0.35">
      <c r="A323" s="1"/>
      <c r="B323" s="1"/>
      <c r="C323" s="1"/>
      <c r="G323" s="13"/>
      <c r="H323" s="13"/>
      <c r="I323" s="13"/>
      <c r="J323" s="13"/>
      <c r="K323" s="13"/>
      <c r="L323" s="11"/>
    </row>
    <row r="324" spans="1:12" x14ac:dyDescent="0.35">
      <c r="A324" s="1"/>
      <c r="B324" s="1"/>
      <c r="C324" s="1"/>
      <c r="G324" s="13"/>
      <c r="H324" s="13"/>
      <c r="I324" s="13"/>
      <c r="J324" s="13"/>
      <c r="K324" s="13"/>
      <c r="L324" s="11"/>
    </row>
    <row r="325" spans="1:12" x14ac:dyDescent="0.35">
      <c r="A325" s="1"/>
      <c r="B325" s="1"/>
      <c r="C325" s="1"/>
      <c r="G325" s="13"/>
      <c r="H325" s="13"/>
      <c r="I325" s="13"/>
      <c r="J325" s="13"/>
      <c r="K325" s="13"/>
      <c r="L325" s="11"/>
    </row>
    <row r="326" spans="1:12" x14ac:dyDescent="0.35">
      <c r="A326" s="1"/>
      <c r="B326" s="1"/>
      <c r="C326" s="1"/>
      <c r="G326" s="13"/>
      <c r="H326" s="13"/>
      <c r="I326" s="13"/>
      <c r="J326" s="13"/>
      <c r="K326" s="13"/>
      <c r="L326" s="11"/>
    </row>
    <row r="327" spans="1:12" x14ac:dyDescent="0.35">
      <c r="A327" s="1"/>
      <c r="B327" s="1"/>
      <c r="C327" s="1"/>
      <c r="G327" s="13"/>
      <c r="H327" s="13"/>
      <c r="I327" s="13"/>
      <c r="J327" s="13"/>
      <c r="K327" s="13"/>
      <c r="L327" s="11"/>
    </row>
    <row r="328" spans="1:12" x14ac:dyDescent="0.35">
      <c r="A328" s="1"/>
      <c r="B328" s="1"/>
      <c r="C328" s="1"/>
      <c r="G328" s="13"/>
      <c r="H328" s="13"/>
      <c r="I328" s="13"/>
      <c r="J328" s="13"/>
      <c r="K328" s="13"/>
      <c r="L328" s="11"/>
    </row>
    <row r="329" spans="1:12" x14ac:dyDescent="0.35">
      <c r="A329" s="1"/>
      <c r="B329" s="1"/>
      <c r="C329" s="1"/>
      <c r="G329" s="13"/>
      <c r="H329" s="13"/>
      <c r="I329" s="13"/>
      <c r="J329" s="13"/>
      <c r="K329" s="13"/>
      <c r="L329" s="11"/>
    </row>
    <row r="330" spans="1:12" x14ac:dyDescent="0.35">
      <c r="A330" s="1"/>
      <c r="B330" s="1"/>
      <c r="C330" s="1"/>
      <c r="G330" s="13"/>
      <c r="H330" s="13"/>
      <c r="I330" s="13"/>
      <c r="J330" s="13"/>
      <c r="K330" s="13"/>
      <c r="L330" s="11"/>
    </row>
    <row r="331" spans="1:12" x14ac:dyDescent="0.35">
      <c r="A331" s="1"/>
      <c r="B331" s="1"/>
      <c r="C331" s="1"/>
      <c r="G331" s="13"/>
      <c r="H331" s="13"/>
      <c r="I331" s="13"/>
      <c r="J331" s="13"/>
      <c r="K331" s="13"/>
      <c r="L331" s="11"/>
    </row>
    <row r="332" spans="1:12" x14ac:dyDescent="0.35">
      <c r="A332" s="1"/>
      <c r="B332" s="1"/>
      <c r="C332" s="1"/>
      <c r="G332" s="13"/>
      <c r="H332" s="13"/>
      <c r="I332" s="13"/>
      <c r="J332" s="13"/>
      <c r="K332" s="13"/>
      <c r="L332" s="11"/>
    </row>
    <row r="333" spans="1:12" x14ac:dyDescent="0.35">
      <c r="A333" s="1"/>
      <c r="B333" s="1"/>
      <c r="C333" s="1"/>
      <c r="G333" s="13"/>
      <c r="H333" s="13"/>
      <c r="I333" s="13"/>
      <c r="J333" s="13"/>
      <c r="K333" s="13"/>
      <c r="L333" s="11"/>
    </row>
    <row r="334" spans="1:12" x14ac:dyDescent="0.35">
      <c r="A334" s="1"/>
      <c r="B334" s="1"/>
      <c r="C334" s="1"/>
      <c r="G334" s="13"/>
      <c r="H334" s="13"/>
      <c r="I334" s="13"/>
      <c r="J334" s="13"/>
      <c r="K334" s="13"/>
      <c r="L334" s="11"/>
    </row>
    <row r="335" spans="1:12" x14ac:dyDescent="0.35">
      <c r="A335" s="1"/>
      <c r="B335" s="1"/>
      <c r="C335" s="1"/>
      <c r="G335" s="13"/>
      <c r="H335" s="13"/>
      <c r="I335" s="13"/>
      <c r="J335" s="13"/>
      <c r="K335" s="13"/>
      <c r="L335" s="11"/>
    </row>
    <row r="336" spans="1:12" x14ac:dyDescent="0.35">
      <c r="A336" s="1"/>
      <c r="B336" s="1"/>
      <c r="C336" s="1"/>
      <c r="G336" s="13"/>
      <c r="H336" s="13"/>
      <c r="I336" s="13"/>
      <c r="J336" s="13"/>
      <c r="K336" s="13"/>
      <c r="L336" s="11"/>
    </row>
    <row r="337" spans="1:12" x14ac:dyDescent="0.35">
      <c r="A337" s="1"/>
      <c r="B337" s="1"/>
      <c r="C337" s="1"/>
      <c r="G337" s="13"/>
      <c r="H337" s="13"/>
      <c r="I337" s="13"/>
      <c r="J337" s="13"/>
      <c r="K337" s="13"/>
      <c r="L337" s="11"/>
    </row>
    <row r="338" spans="1:12" x14ac:dyDescent="0.35">
      <c r="A338" s="1"/>
      <c r="B338" s="1"/>
      <c r="C338" s="1"/>
      <c r="G338" s="13"/>
      <c r="H338" s="13"/>
      <c r="I338" s="13"/>
      <c r="J338" s="13"/>
      <c r="K338" s="13"/>
      <c r="L338" s="11"/>
    </row>
    <row r="339" spans="1:12" x14ac:dyDescent="0.35">
      <c r="A339" s="1"/>
      <c r="B339" s="1"/>
      <c r="C339" s="1"/>
      <c r="G339" s="13"/>
      <c r="H339" s="13"/>
      <c r="I339" s="13"/>
      <c r="J339" s="13"/>
      <c r="K339" s="13"/>
      <c r="L339" s="11"/>
    </row>
    <row r="340" spans="1:12" x14ac:dyDescent="0.35">
      <c r="A340" s="1"/>
      <c r="B340" s="1"/>
      <c r="C340" s="1"/>
      <c r="G340" s="13"/>
      <c r="H340" s="13"/>
      <c r="I340" s="13"/>
      <c r="J340" s="13"/>
      <c r="K340" s="13"/>
      <c r="L340" s="11"/>
    </row>
    <row r="341" spans="1:12" x14ac:dyDescent="0.35">
      <c r="A341" s="1"/>
      <c r="B341" s="1"/>
      <c r="C341" s="1"/>
      <c r="G341" s="13"/>
      <c r="H341" s="13"/>
      <c r="I341" s="13"/>
      <c r="J341" s="13"/>
      <c r="K341" s="13"/>
      <c r="L341" s="11"/>
    </row>
    <row r="342" spans="1:12" x14ac:dyDescent="0.35">
      <c r="A342" s="1"/>
      <c r="B342" s="1"/>
      <c r="C342" s="1"/>
      <c r="G342" s="13"/>
      <c r="H342" s="13"/>
      <c r="I342" s="13"/>
      <c r="J342" s="13"/>
      <c r="K342" s="13"/>
      <c r="L342" s="11"/>
    </row>
    <row r="343" spans="1:12" x14ac:dyDescent="0.35">
      <c r="A343" s="1"/>
      <c r="B343" s="1"/>
      <c r="C343" s="1"/>
      <c r="G343" s="13"/>
      <c r="H343" s="13"/>
      <c r="I343" s="13"/>
      <c r="J343" s="13"/>
      <c r="K343" s="13"/>
      <c r="L343" s="11"/>
    </row>
    <row r="344" spans="1:12" x14ac:dyDescent="0.35">
      <c r="A344" s="1"/>
      <c r="B344" s="1"/>
      <c r="C344" s="1"/>
      <c r="G344" s="13"/>
      <c r="H344" s="13"/>
      <c r="I344" s="13"/>
      <c r="J344" s="13"/>
      <c r="K344" s="13"/>
      <c r="L344" s="11"/>
    </row>
    <row r="345" spans="1:12" x14ac:dyDescent="0.35">
      <c r="A345" s="1"/>
      <c r="B345" s="1"/>
      <c r="C345" s="1"/>
      <c r="G345" s="13"/>
      <c r="H345" s="13"/>
      <c r="I345" s="13"/>
      <c r="J345" s="13"/>
      <c r="K345" s="13"/>
      <c r="L345" s="11"/>
    </row>
    <row r="346" spans="1:12" x14ac:dyDescent="0.35">
      <c r="A346" s="1"/>
      <c r="B346" s="1"/>
      <c r="C346" s="1"/>
      <c r="G346" s="13"/>
      <c r="H346" s="13"/>
      <c r="I346" s="13"/>
      <c r="J346" s="13"/>
      <c r="K346" s="13"/>
      <c r="L346" s="11"/>
    </row>
    <row r="347" spans="1:12" x14ac:dyDescent="0.35">
      <c r="A347" s="1"/>
      <c r="B347" s="1"/>
      <c r="C347" s="1"/>
      <c r="G347" s="13"/>
      <c r="H347" s="13"/>
      <c r="I347" s="13"/>
      <c r="J347" s="13"/>
      <c r="K347" s="13"/>
      <c r="L347" s="11"/>
    </row>
    <row r="348" spans="1:12" x14ac:dyDescent="0.35">
      <c r="A348" s="1"/>
      <c r="B348" s="1"/>
      <c r="C348" s="1"/>
      <c r="G348" s="13"/>
      <c r="H348" s="13"/>
      <c r="I348" s="13"/>
      <c r="J348" s="13"/>
      <c r="K348" s="13"/>
      <c r="L348" s="11"/>
    </row>
    <row r="349" spans="1:12" x14ac:dyDescent="0.35">
      <c r="A349" s="1"/>
      <c r="B349" s="1"/>
      <c r="C349" s="1"/>
      <c r="G349" s="13"/>
      <c r="H349" s="13"/>
      <c r="I349" s="13"/>
      <c r="J349" s="13"/>
      <c r="K349" s="13"/>
      <c r="L349" s="11"/>
    </row>
    <row r="350" spans="1:12" x14ac:dyDescent="0.35">
      <c r="A350" s="1"/>
      <c r="B350" s="1"/>
      <c r="C350" s="1"/>
      <c r="G350" s="13"/>
      <c r="H350" s="13"/>
      <c r="I350" s="13"/>
      <c r="J350" s="13"/>
      <c r="K350" s="13"/>
      <c r="L350" s="11"/>
    </row>
    <row r="351" spans="1:12" x14ac:dyDescent="0.35">
      <c r="A351" s="1"/>
      <c r="B351" s="1"/>
      <c r="C351" s="1"/>
      <c r="G351" s="13"/>
      <c r="H351" s="13"/>
      <c r="I351" s="13"/>
      <c r="J351" s="13"/>
      <c r="K351" s="13"/>
      <c r="L351" s="11"/>
    </row>
    <row r="352" spans="1:12" x14ac:dyDescent="0.35">
      <c r="A352" s="1"/>
      <c r="B352" s="1"/>
      <c r="C352" s="1"/>
      <c r="G352" s="13"/>
      <c r="H352" s="13"/>
      <c r="I352" s="13"/>
      <c r="J352" s="13"/>
      <c r="K352" s="13"/>
      <c r="L352" s="11"/>
    </row>
    <row r="353" spans="1:12" x14ac:dyDescent="0.35">
      <c r="A353" s="1"/>
      <c r="B353" s="1"/>
      <c r="C353" s="1"/>
      <c r="G353" s="13"/>
      <c r="H353" s="13"/>
      <c r="I353" s="13"/>
      <c r="J353" s="13"/>
      <c r="K353" s="13"/>
      <c r="L353" s="11"/>
    </row>
    <row r="354" spans="1:12" x14ac:dyDescent="0.35">
      <c r="A354" s="1"/>
      <c r="B354" s="1"/>
      <c r="C354" s="1"/>
      <c r="G354" s="13"/>
      <c r="H354" s="13"/>
      <c r="I354" s="13"/>
      <c r="J354" s="13"/>
      <c r="K354" s="13"/>
      <c r="L354" s="11"/>
    </row>
    <row r="355" spans="1:12" x14ac:dyDescent="0.35">
      <c r="A355" s="1"/>
      <c r="B355" s="1"/>
      <c r="C355" s="1"/>
      <c r="G355" s="13"/>
      <c r="H355" s="13"/>
      <c r="I355" s="13"/>
      <c r="J355" s="13"/>
      <c r="K355" s="13"/>
      <c r="L355" s="11"/>
    </row>
    <row r="356" spans="1:12" x14ac:dyDescent="0.35">
      <c r="A356" s="1"/>
      <c r="B356" s="1"/>
      <c r="C356" s="1"/>
      <c r="G356" s="13"/>
      <c r="H356" s="13"/>
      <c r="I356" s="13"/>
      <c r="J356" s="13"/>
      <c r="K356" s="13"/>
      <c r="L356" s="11"/>
    </row>
    <row r="357" spans="1:12" x14ac:dyDescent="0.35">
      <c r="A357" s="1"/>
      <c r="B357" s="1"/>
      <c r="C357" s="1"/>
      <c r="G357" s="13"/>
      <c r="H357" s="13"/>
      <c r="I357" s="13"/>
      <c r="J357" s="13"/>
      <c r="K357" s="13"/>
      <c r="L357" s="11"/>
    </row>
    <row r="358" spans="1:12" x14ac:dyDescent="0.35">
      <c r="A358" s="1"/>
      <c r="B358" s="1"/>
      <c r="C358" s="1"/>
      <c r="G358" s="13"/>
      <c r="H358" s="13"/>
      <c r="I358" s="13"/>
      <c r="J358" s="13"/>
      <c r="K358" s="13"/>
      <c r="L358" s="11"/>
    </row>
    <row r="359" spans="1:12" x14ac:dyDescent="0.35">
      <c r="A359" s="1"/>
      <c r="B359" s="1"/>
      <c r="C359" s="1"/>
      <c r="G359" s="13"/>
      <c r="H359" s="13"/>
      <c r="I359" s="13"/>
      <c r="J359" s="13"/>
      <c r="K359" s="13"/>
      <c r="L359" s="11"/>
    </row>
    <row r="360" spans="1:12" x14ac:dyDescent="0.35">
      <c r="A360" s="1"/>
      <c r="B360" s="1"/>
      <c r="C360" s="1"/>
      <c r="G360" s="13"/>
      <c r="H360" s="13"/>
      <c r="I360" s="13"/>
      <c r="J360" s="13"/>
      <c r="K360" s="13"/>
      <c r="L360" s="11"/>
    </row>
    <row r="361" spans="1:12" x14ac:dyDescent="0.35">
      <c r="A361" s="1"/>
      <c r="B361" s="1"/>
      <c r="C361" s="1"/>
      <c r="G361" s="13"/>
      <c r="H361" s="13"/>
      <c r="I361" s="13"/>
      <c r="J361" s="13"/>
      <c r="K361" s="13"/>
      <c r="L361" s="11"/>
    </row>
    <row r="362" spans="1:12" x14ac:dyDescent="0.35">
      <c r="A362" s="1"/>
      <c r="B362" s="1"/>
      <c r="C362" s="1"/>
      <c r="G362" s="13"/>
      <c r="H362" s="13"/>
      <c r="I362" s="13"/>
      <c r="J362" s="13"/>
      <c r="K362" s="13"/>
      <c r="L362" s="11"/>
    </row>
    <row r="363" spans="1:12" x14ac:dyDescent="0.35">
      <c r="A363" s="1"/>
      <c r="B363" s="1"/>
      <c r="C363" s="1"/>
      <c r="G363" s="13"/>
      <c r="H363" s="13"/>
      <c r="I363" s="13"/>
      <c r="J363" s="13"/>
      <c r="K363" s="13"/>
      <c r="L363" s="11"/>
    </row>
    <row r="364" spans="1:12" x14ac:dyDescent="0.35">
      <c r="A364" s="1"/>
      <c r="B364" s="1"/>
      <c r="C364" s="1"/>
      <c r="G364" s="13"/>
      <c r="H364" s="13"/>
      <c r="I364" s="13"/>
      <c r="J364" s="13"/>
      <c r="K364" s="13"/>
      <c r="L364" s="11"/>
    </row>
    <row r="365" spans="1:12" x14ac:dyDescent="0.35">
      <c r="A365" s="1"/>
      <c r="B365" s="1"/>
      <c r="C365" s="1"/>
      <c r="G365" s="13"/>
      <c r="H365" s="13"/>
      <c r="I365" s="13"/>
      <c r="J365" s="13"/>
      <c r="K365" s="13"/>
      <c r="L365" s="11"/>
    </row>
    <row r="366" spans="1:12" x14ac:dyDescent="0.35">
      <c r="A366" s="1"/>
      <c r="B366" s="1"/>
      <c r="C366" s="1"/>
      <c r="G366" s="13"/>
      <c r="H366" s="13"/>
      <c r="I366" s="13"/>
      <c r="J366" s="13"/>
      <c r="K366" s="13"/>
      <c r="L366" s="11"/>
    </row>
    <row r="367" spans="1:12" x14ac:dyDescent="0.35">
      <c r="A367" s="1"/>
      <c r="B367" s="1"/>
      <c r="C367" s="1"/>
      <c r="G367" s="13"/>
      <c r="H367" s="13"/>
      <c r="I367" s="13"/>
      <c r="J367" s="13"/>
      <c r="K367" s="13"/>
      <c r="L367" s="11"/>
    </row>
    <row r="368" spans="1:12" x14ac:dyDescent="0.35">
      <c r="A368" s="1"/>
      <c r="B368" s="1"/>
      <c r="C368" s="1"/>
      <c r="G368" s="13"/>
      <c r="H368" s="13"/>
      <c r="I368" s="13"/>
      <c r="J368" s="13"/>
      <c r="K368" s="13"/>
      <c r="L368" s="11"/>
    </row>
    <row r="369" spans="1:12" x14ac:dyDescent="0.35">
      <c r="A369" s="1"/>
      <c r="B369" s="1"/>
      <c r="C369" s="1"/>
      <c r="G369" s="13"/>
      <c r="H369" s="13"/>
      <c r="I369" s="13"/>
      <c r="J369" s="13"/>
      <c r="K369" s="13"/>
      <c r="L369" s="11"/>
    </row>
    <row r="370" spans="1:12" x14ac:dyDescent="0.35">
      <c r="A370" s="1"/>
      <c r="B370" s="1"/>
      <c r="C370" s="1"/>
      <c r="G370" s="13"/>
      <c r="H370" s="13"/>
      <c r="I370" s="13"/>
      <c r="J370" s="13"/>
      <c r="K370" s="13"/>
      <c r="L370" s="11"/>
    </row>
    <row r="371" spans="1:12" x14ac:dyDescent="0.35">
      <c r="A371" s="1"/>
      <c r="B371" s="1"/>
      <c r="C371" s="1"/>
      <c r="G371" s="13"/>
      <c r="H371" s="13"/>
      <c r="I371" s="13"/>
      <c r="J371" s="13"/>
      <c r="K371" s="13"/>
      <c r="L371" s="11"/>
    </row>
    <row r="372" spans="1:12" x14ac:dyDescent="0.35">
      <c r="A372" s="1"/>
      <c r="B372" s="1"/>
      <c r="C372" s="1"/>
      <c r="G372" s="13"/>
      <c r="H372" s="13"/>
      <c r="I372" s="13"/>
      <c r="J372" s="13"/>
      <c r="K372" s="13"/>
      <c r="L372" s="11"/>
    </row>
    <row r="373" spans="1:12" x14ac:dyDescent="0.35">
      <c r="A373" s="1"/>
      <c r="B373" s="1"/>
      <c r="C373" s="1"/>
      <c r="G373" s="13"/>
      <c r="H373" s="13"/>
      <c r="I373" s="13"/>
      <c r="J373" s="13"/>
      <c r="K373" s="13"/>
      <c r="L373" s="11"/>
    </row>
    <row r="374" spans="1:12" x14ac:dyDescent="0.35">
      <c r="A374" s="1"/>
      <c r="B374" s="1"/>
      <c r="C374" s="1"/>
      <c r="G374" s="13"/>
      <c r="H374" s="13"/>
      <c r="I374" s="13"/>
      <c r="J374" s="13"/>
      <c r="K374" s="13"/>
      <c r="L374" s="11"/>
    </row>
    <row r="375" spans="1:12" x14ac:dyDescent="0.35">
      <c r="A375" s="1"/>
      <c r="B375" s="1"/>
      <c r="C375" s="1"/>
      <c r="G375" s="13"/>
      <c r="H375" s="13"/>
      <c r="I375" s="13"/>
      <c r="J375" s="13"/>
      <c r="K375" s="13"/>
      <c r="L375" s="11"/>
    </row>
    <row r="376" spans="1:12" x14ac:dyDescent="0.35">
      <c r="A376" s="1"/>
      <c r="B376" s="1"/>
      <c r="C376" s="1"/>
      <c r="G376" s="13"/>
      <c r="H376" s="13"/>
      <c r="I376" s="13"/>
      <c r="J376" s="13"/>
      <c r="K376" s="13"/>
      <c r="L376" s="11"/>
    </row>
    <row r="377" spans="1:12" x14ac:dyDescent="0.35">
      <c r="A377" s="1"/>
      <c r="B377" s="1"/>
      <c r="C377" s="1"/>
      <c r="G377" s="13"/>
      <c r="H377" s="13"/>
      <c r="I377" s="13"/>
      <c r="J377" s="13"/>
      <c r="K377" s="13"/>
      <c r="L377" s="11"/>
    </row>
    <row r="378" spans="1:12" x14ac:dyDescent="0.35">
      <c r="A378" s="1"/>
      <c r="B378" s="1"/>
      <c r="C378" s="1"/>
      <c r="G378" s="13"/>
      <c r="H378" s="13"/>
      <c r="I378" s="13"/>
      <c r="J378" s="13"/>
      <c r="K378" s="13"/>
      <c r="L378" s="11"/>
    </row>
    <row r="379" spans="1:12" x14ac:dyDescent="0.35">
      <c r="A379" s="1"/>
      <c r="B379" s="1"/>
      <c r="C379" s="1"/>
      <c r="G379" s="13"/>
      <c r="H379" s="13"/>
      <c r="I379" s="13"/>
      <c r="J379" s="13"/>
      <c r="K379" s="13"/>
      <c r="L379" s="11"/>
    </row>
    <row r="380" spans="1:12" x14ac:dyDescent="0.35">
      <c r="A380" s="1"/>
      <c r="B380" s="1"/>
      <c r="C380" s="1"/>
      <c r="G380" s="13"/>
      <c r="H380" s="13"/>
      <c r="I380" s="13"/>
      <c r="J380" s="13"/>
      <c r="K380" s="13"/>
      <c r="L380" s="11"/>
    </row>
    <row r="381" spans="1:12" x14ac:dyDescent="0.35">
      <c r="A381" s="1"/>
      <c r="B381" s="1"/>
      <c r="C381" s="1"/>
      <c r="G381" s="13"/>
      <c r="H381" s="13"/>
      <c r="I381" s="13"/>
      <c r="J381" s="13"/>
      <c r="K381" s="13"/>
      <c r="L381" s="11"/>
    </row>
    <row r="382" spans="1:12" x14ac:dyDescent="0.35">
      <c r="A382" s="1"/>
      <c r="B382" s="1"/>
      <c r="C382" s="1"/>
      <c r="G382" s="13"/>
      <c r="H382" s="13"/>
      <c r="I382" s="13"/>
      <c r="J382" s="13"/>
      <c r="K382" s="13"/>
      <c r="L382" s="11"/>
    </row>
    <row r="383" spans="1:12" x14ac:dyDescent="0.35">
      <c r="A383" s="1"/>
      <c r="B383" s="1"/>
      <c r="C383" s="1"/>
      <c r="G383" s="13"/>
      <c r="H383" s="13"/>
      <c r="I383" s="13"/>
      <c r="J383" s="13"/>
      <c r="K383" s="13"/>
      <c r="L383" s="11"/>
    </row>
    <row r="384" spans="1:12" x14ac:dyDescent="0.35">
      <c r="A384" s="1"/>
      <c r="B384" s="1"/>
      <c r="C384" s="1"/>
      <c r="G384" s="13"/>
      <c r="H384" s="13"/>
      <c r="I384" s="13"/>
      <c r="J384" s="13"/>
      <c r="K384" s="13"/>
      <c r="L384" s="11"/>
    </row>
    <row r="385" spans="1:12" x14ac:dyDescent="0.35">
      <c r="A385" s="1"/>
      <c r="B385" s="1"/>
      <c r="C385" s="1"/>
      <c r="G385" s="13"/>
      <c r="H385" s="13"/>
      <c r="I385" s="13"/>
      <c r="J385" s="13"/>
      <c r="K385" s="13"/>
      <c r="L385" s="11"/>
    </row>
    <row r="386" spans="1:12" x14ac:dyDescent="0.35">
      <c r="A386" s="1"/>
      <c r="B386" s="1"/>
      <c r="C386" s="1"/>
      <c r="G386" s="13"/>
      <c r="H386" s="13"/>
      <c r="I386" s="13"/>
      <c r="J386" s="13"/>
      <c r="K386" s="13"/>
      <c r="L386" s="11"/>
    </row>
    <row r="387" spans="1:12" x14ac:dyDescent="0.35">
      <c r="A387" s="1"/>
      <c r="B387" s="1"/>
      <c r="C387" s="1"/>
      <c r="G387" s="13"/>
      <c r="H387" s="13"/>
      <c r="I387" s="13"/>
      <c r="J387" s="13"/>
      <c r="K387" s="13"/>
      <c r="L387" s="11"/>
    </row>
    <row r="388" spans="1:12" x14ac:dyDescent="0.35">
      <c r="A388" s="1"/>
      <c r="B388" s="1"/>
      <c r="C388" s="1"/>
      <c r="G388" s="13"/>
      <c r="H388" s="13"/>
      <c r="I388" s="13"/>
      <c r="J388" s="13"/>
      <c r="K388" s="13"/>
      <c r="L388" s="11"/>
    </row>
    <row r="389" spans="1:12" x14ac:dyDescent="0.35">
      <c r="A389" s="1"/>
      <c r="B389" s="1"/>
      <c r="C389" s="1"/>
      <c r="G389" s="13"/>
      <c r="H389" s="13"/>
      <c r="I389" s="13"/>
      <c r="J389" s="13"/>
      <c r="K389" s="13"/>
      <c r="L389" s="11"/>
    </row>
    <row r="390" spans="1:12" x14ac:dyDescent="0.35">
      <c r="A390" s="1"/>
      <c r="B390" s="1"/>
      <c r="C390" s="1"/>
      <c r="G390" s="13"/>
      <c r="H390" s="13"/>
      <c r="I390" s="13"/>
      <c r="J390" s="13"/>
      <c r="K390" s="13"/>
      <c r="L390" s="11"/>
    </row>
    <row r="391" spans="1:12" x14ac:dyDescent="0.35">
      <c r="A391" s="1"/>
      <c r="B391" s="1"/>
      <c r="C391" s="1"/>
      <c r="G391" s="13"/>
      <c r="H391" s="13"/>
      <c r="I391" s="13"/>
      <c r="J391" s="13"/>
      <c r="K391" s="13"/>
      <c r="L391" s="11"/>
    </row>
    <row r="392" spans="1:12" x14ac:dyDescent="0.35">
      <c r="A392" s="1"/>
      <c r="B392" s="1"/>
      <c r="C392" s="1"/>
      <c r="G392" s="13"/>
      <c r="H392" s="13"/>
      <c r="I392" s="13"/>
      <c r="J392" s="13"/>
      <c r="K392" s="13"/>
      <c r="L392" s="11"/>
    </row>
    <row r="393" spans="1:12" x14ac:dyDescent="0.35">
      <c r="A393" s="1"/>
      <c r="B393" s="1"/>
      <c r="C393" s="1"/>
      <c r="G393" s="13"/>
      <c r="H393" s="13"/>
      <c r="I393" s="13"/>
      <c r="J393" s="13"/>
      <c r="K393" s="13"/>
      <c r="L393" s="11"/>
    </row>
    <row r="394" spans="1:12" x14ac:dyDescent="0.35">
      <c r="A394" s="1"/>
      <c r="B394" s="1"/>
      <c r="C394" s="1"/>
      <c r="G394" s="13"/>
      <c r="H394" s="13"/>
      <c r="I394" s="13"/>
      <c r="J394" s="13"/>
      <c r="K394" s="13"/>
      <c r="L394" s="11"/>
    </row>
    <row r="395" spans="1:12" x14ac:dyDescent="0.35">
      <c r="A395" s="1"/>
      <c r="B395" s="1"/>
      <c r="C395" s="1"/>
      <c r="G395" s="13"/>
      <c r="H395" s="13"/>
      <c r="I395" s="13"/>
      <c r="J395" s="13"/>
      <c r="K395" s="13"/>
      <c r="L395" s="11"/>
    </row>
    <row r="396" spans="1:12" x14ac:dyDescent="0.35">
      <c r="A396" s="1"/>
      <c r="B396" s="1"/>
      <c r="C396" s="1"/>
      <c r="G396" s="13"/>
      <c r="H396" s="13"/>
      <c r="I396" s="13"/>
      <c r="J396" s="13"/>
      <c r="K396" s="13"/>
      <c r="L396" s="11"/>
    </row>
    <row r="397" spans="1:12" x14ac:dyDescent="0.35">
      <c r="A397" s="1"/>
      <c r="B397" s="1"/>
      <c r="C397" s="1"/>
      <c r="G397" s="13"/>
      <c r="H397" s="13"/>
      <c r="I397" s="13"/>
      <c r="J397" s="13"/>
      <c r="K397" s="13"/>
      <c r="L397" s="11"/>
    </row>
    <row r="398" spans="1:12" x14ac:dyDescent="0.35">
      <c r="A398" s="1"/>
      <c r="B398" s="1"/>
      <c r="C398" s="1"/>
      <c r="G398" s="13"/>
      <c r="H398" s="13"/>
      <c r="I398" s="13"/>
      <c r="J398" s="13"/>
      <c r="K398" s="13"/>
      <c r="L398" s="11"/>
    </row>
    <row r="399" spans="1:12" x14ac:dyDescent="0.35">
      <c r="A399" s="1"/>
      <c r="B399" s="1"/>
      <c r="C399" s="1"/>
      <c r="G399" s="13"/>
      <c r="H399" s="13"/>
      <c r="I399" s="13"/>
      <c r="J399" s="13"/>
      <c r="K399" s="13"/>
      <c r="L399" s="11"/>
    </row>
    <row r="400" spans="1:12" x14ac:dyDescent="0.35">
      <c r="A400" s="1"/>
      <c r="B400" s="1"/>
      <c r="C400" s="1"/>
      <c r="G400" s="13"/>
      <c r="H400" s="13"/>
      <c r="I400" s="13"/>
      <c r="J400" s="13"/>
      <c r="K400" s="13"/>
      <c r="L400" s="11"/>
    </row>
    <row r="401" spans="1:12" x14ac:dyDescent="0.35">
      <c r="A401" s="1"/>
      <c r="B401" s="1"/>
      <c r="C401" s="1"/>
      <c r="G401" s="13"/>
      <c r="H401" s="13"/>
      <c r="I401" s="13"/>
      <c r="J401" s="13"/>
      <c r="K401" s="13"/>
      <c r="L401" s="11"/>
    </row>
    <row r="402" spans="1:12" x14ac:dyDescent="0.35">
      <c r="A402" s="1"/>
      <c r="B402" s="1"/>
      <c r="C402" s="1"/>
      <c r="G402" s="13"/>
      <c r="H402" s="13"/>
      <c r="I402" s="13"/>
      <c r="J402" s="13"/>
      <c r="K402" s="13"/>
      <c r="L402" s="11"/>
    </row>
    <row r="403" spans="1:12" x14ac:dyDescent="0.35">
      <c r="A403" s="1"/>
      <c r="B403" s="1"/>
      <c r="C403" s="1"/>
      <c r="G403" s="13"/>
      <c r="H403" s="13"/>
      <c r="I403" s="13"/>
      <c r="J403" s="13"/>
      <c r="K403" s="13"/>
      <c r="L403" s="11"/>
    </row>
    <row r="404" spans="1:12" x14ac:dyDescent="0.35">
      <c r="A404" s="1"/>
      <c r="B404" s="1"/>
      <c r="C404" s="1"/>
      <c r="G404" s="13"/>
      <c r="H404" s="13"/>
      <c r="I404" s="13"/>
      <c r="J404" s="13"/>
      <c r="K404" s="13"/>
      <c r="L404" s="11"/>
    </row>
    <row r="405" spans="1:12" x14ac:dyDescent="0.35">
      <c r="A405" s="1"/>
      <c r="B405" s="1"/>
      <c r="C405" s="1"/>
      <c r="G405" s="13"/>
      <c r="H405" s="13"/>
      <c r="I405" s="13"/>
      <c r="J405" s="13"/>
      <c r="K405" s="13"/>
      <c r="L405" s="11"/>
    </row>
    <row r="406" spans="1:12" x14ac:dyDescent="0.35">
      <c r="A406" s="1"/>
      <c r="B406" s="1"/>
      <c r="C406" s="1"/>
      <c r="G406" s="13"/>
      <c r="H406" s="13"/>
      <c r="I406" s="13"/>
      <c r="J406" s="13"/>
      <c r="K406" s="13"/>
      <c r="L406" s="11"/>
    </row>
    <row r="407" spans="1:12" x14ac:dyDescent="0.35">
      <c r="A407" s="1"/>
      <c r="B407" s="1"/>
      <c r="C407" s="1"/>
      <c r="G407" s="13"/>
      <c r="H407" s="13"/>
      <c r="I407" s="13"/>
      <c r="J407" s="13"/>
      <c r="K407" s="13"/>
      <c r="L407" s="11"/>
    </row>
    <row r="408" spans="1:12" x14ac:dyDescent="0.35">
      <c r="A408" s="1"/>
      <c r="B408" s="1"/>
      <c r="C408" s="1"/>
      <c r="G408" s="13"/>
      <c r="H408" s="13"/>
      <c r="I408" s="13"/>
      <c r="J408" s="13"/>
      <c r="K408" s="13"/>
      <c r="L408" s="11"/>
    </row>
    <row r="409" spans="1:12" x14ac:dyDescent="0.35">
      <c r="A409" s="1"/>
      <c r="B409" s="1"/>
      <c r="C409" s="1"/>
      <c r="G409" s="13"/>
      <c r="H409" s="13"/>
      <c r="I409" s="13"/>
      <c r="J409" s="13"/>
      <c r="K409" s="13"/>
      <c r="L409" s="11"/>
    </row>
    <row r="410" spans="1:12" x14ac:dyDescent="0.35">
      <c r="A410" s="1"/>
      <c r="B410" s="1"/>
      <c r="C410" s="1"/>
      <c r="G410" s="13"/>
      <c r="H410" s="13"/>
      <c r="I410" s="13"/>
      <c r="J410" s="13"/>
      <c r="K410" s="13"/>
      <c r="L410" s="11"/>
    </row>
    <row r="411" spans="1:12" x14ac:dyDescent="0.35">
      <c r="A411" s="1"/>
      <c r="B411" s="1"/>
      <c r="C411" s="1"/>
      <c r="G411" s="13"/>
      <c r="H411" s="13"/>
      <c r="I411" s="13"/>
      <c r="J411" s="13"/>
      <c r="K411" s="13"/>
      <c r="L411" s="11"/>
    </row>
    <row r="412" spans="1:12" x14ac:dyDescent="0.35">
      <c r="A412" s="1"/>
      <c r="B412" s="1"/>
      <c r="C412" s="1"/>
      <c r="G412" s="13"/>
      <c r="H412" s="13"/>
      <c r="I412" s="13"/>
      <c r="J412" s="13"/>
      <c r="K412" s="13"/>
      <c r="L412" s="11"/>
    </row>
    <row r="413" spans="1:12" x14ac:dyDescent="0.35">
      <c r="A413" s="1"/>
      <c r="B413" s="1"/>
      <c r="C413" s="1"/>
      <c r="G413" s="13"/>
      <c r="H413" s="13"/>
      <c r="I413" s="13"/>
      <c r="J413" s="13"/>
      <c r="K413" s="13"/>
      <c r="L413" s="11"/>
    </row>
    <row r="414" spans="1:12" x14ac:dyDescent="0.35">
      <c r="A414" s="1"/>
      <c r="B414" s="1"/>
      <c r="C414" s="1"/>
      <c r="G414" s="13"/>
      <c r="H414" s="13"/>
      <c r="I414" s="13"/>
      <c r="J414" s="13"/>
      <c r="K414" s="13"/>
      <c r="L414" s="11"/>
    </row>
    <row r="415" spans="1:12" x14ac:dyDescent="0.35">
      <c r="A415" s="1"/>
      <c r="B415" s="1"/>
      <c r="C415" s="1"/>
      <c r="G415" s="13"/>
      <c r="H415" s="13"/>
      <c r="I415" s="13"/>
      <c r="J415" s="13"/>
      <c r="K415" s="13"/>
      <c r="L415" s="11"/>
    </row>
    <row r="416" spans="1:12" x14ac:dyDescent="0.35">
      <c r="A416" s="1"/>
      <c r="B416" s="1"/>
      <c r="C416" s="1"/>
      <c r="G416" s="13"/>
      <c r="H416" s="13"/>
      <c r="I416" s="13"/>
      <c r="J416" s="13"/>
      <c r="K416" s="13"/>
      <c r="L416" s="11"/>
    </row>
    <row r="417" spans="1:12" x14ac:dyDescent="0.35">
      <c r="A417" s="1"/>
      <c r="B417" s="1"/>
      <c r="C417" s="1"/>
      <c r="G417" s="13"/>
      <c r="H417" s="13"/>
      <c r="I417" s="13"/>
      <c r="J417" s="13"/>
      <c r="K417" s="13"/>
      <c r="L417" s="11"/>
    </row>
    <row r="418" spans="1:12" x14ac:dyDescent="0.35">
      <c r="A418" s="1"/>
      <c r="B418" s="1"/>
      <c r="C418" s="1"/>
      <c r="G418" s="13"/>
      <c r="H418" s="13"/>
      <c r="I418" s="13"/>
      <c r="J418" s="13"/>
      <c r="K418" s="13"/>
      <c r="L418" s="11"/>
    </row>
    <row r="419" spans="1:12" x14ac:dyDescent="0.35">
      <c r="A419" s="1"/>
      <c r="B419" s="1"/>
      <c r="C419" s="1"/>
      <c r="G419" s="13"/>
      <c r="H419" s="13"/>
      <c r="I419" s="13"/>
      <c r="J419" s="13"/>
      <c r="K419" s="13"/>
      <c r="L419" s="11"/>
    </row>
    <row r="420" spans="1:12" x14ac:dyDescent="0.35">
      <c r="A420" s="1"/>
      <c r="B420" s="1"/>
      <c r="C420" s="1"/>
      <c r="G420" s="13"/>
      <c r="H420" s="13"/>
      <c r="I420" s="13"/>
      <c r="J420" s="13"/>
      <c r="K420" s="13"/>
      <c r="L420" s="11"/>
    </row>
    <row r="421" spans="1:12" x14ac:dyDescent="0.35">
      <c r="A421" s="1"/>
      <c r="B421" s="1"/>
      <c r="C421" s="1"/>
      <c r="G421" s="13"/>
      <c r="H421" s="13"/>
      <c r="I421" s="13"/>
      <c r="J421" s="13"/>
      <c r="K421" s="13"/>
      <c r="L421" s="11"/>
    </row>
    <row r="422" spans="1:12" x14ac:dyDescent="0.35">
      <c r="A422" s="1"/>
      <c r="B422" s="1"/>
      <c r="C422" s="1"/>
      <c r="G422" s="13"/>
      <c r="H422" s="13"/>
      <c r="I422" s="13"/>
      <c r="J422" s="13"/>
      <c r="K422" s="13"/>
      <c r="L422" s="11"/>
    </row>
    <row r="423" spans="1:12" x14ac:dyDescent="0.35">
      <c r="A423" s="1"/>
      <c r="B423" s="1"/>
      <c r="C423" s="1"/>
      <c r="G423" s="13"/>
      <c r="H423" s="13"/>
      <c r="I423" s="13"/>
      <c r="J423" s="13"/>
      <c r="K423" s="13"/>
      <c r="L423" s="11"/>
    </row>
    <row r="424" spans="1:12" x14ac:dyDescent="0.35">
      <c r="A424" s="1"/>
      <c r="B424" s="1"/>
      <c r="C424" s="1"/>
      <c r="G424" s="13"/>
      <c r="H424" s="13"/>
      <c r="I424" s="13"/>
      <c r="J424" s="13"/>
      <c r="K424" s="13"/>
      <c r="L424" s="11"/>
    </row>
    <row r="425" spans="1:12" x14ac:dyDescent="0.35">
      <c r="A425" s="1"/>
      <c r="B425" s="1"/>
      <c r="C425" s="1"/>
      <c r="G425" s="13"/>
      <c r="H425" s="13"/>
      <c r="I425" s="13"/>
      <c r="J425" s="13"/>
      <c r="K425" s="13"/>
      <c r="L425" s="11"/>
    </row>
    <row r="426" spans="1:12" x14ac:dyDescent="0.35">
      <c r="A426" s="1"/>
      <c r="B426" s="1"/>
      <c r="C426" s="1"/>
      <c r="G426" s="13"/>
      <c r="H426" s="13"/>
      <c r="I426" s="13"/>
      <c r="J426" s="13"/>
      <c r="K426" s="13"/>
      <c r="L426" s="11"/>
    </row>
    <row r="427" spans="1:12" x14ac:dyDescent="0.35">
      <c r="A427" s="1"/>
      <c r="B427" s="1"/>
      <c r="C427" s="1"/>
      <c r="G427" s="13"/>
      <c r="H427" s="13"/>
      <c r="I427" s="13"/>
      <c r="J427" s="13"/>
      <c r="K427" s="13"/>
      <c r="L427" s="11"/>
    </row>
    <row r="428" spans="1:12" x14ac:dyDescent="0.35">
      <c r="A428" s="1"/>
      <c r="B428" s="1"/>
      <c r="C428" s="1"/>
      <c r="G428" s="13"/>
      <c r="H428" s="13"/>
      <c r="I428" s="13"/>
      <c r="J428" s="13"/>
      <c r="K428" s="13"/>
      <c r="L428" s="11"/>
    </row>
    <row r="429" spans="1:12" x14ac:dyDescent="0.35">
      <c r="A429" s="1"/>
      <c r="B429" s="1"/>
      <c r="C429" s="1"/>
      <c r="G429" s="13"/>
      <c r="H429" s="13"/>
      <c r="I429" s="13"/>
      <c r="J429" s="13"/>
      <c r="K429" s="13"/>
      <c r="L429" s="11"/>
    </row>
    <row r="430" spans="1:12" x14ac:dyDescent="0.35">
      <c r="A430" s="1"/>
      <c r="B430" s="1"/>
      <c r="C430" s="1"/>
      <c r="G430" s="13"/>
      <c r="H430" s="13"/>
      <c r="I430" s="13"/>
      <c r="J430" s="13"/>
      <c r="K430" s="13"/>
      <c r="L430" s="11"/>
    </row>
    <row r="431" spans="1:12" x14ac:dyDescent="0.35">
      <c r="A431" s="1"/>
      <c r="B431" s="1"/>
      <c r="C431" s="1"/>
      <c r="G431" s="13"/>
      <c r="H431" s="13"/>
      <c r="I431" s="13"/>
      <c r="J431" s="13"/>
      <c r="K431" s="13"/>
      <c r="L431" s="11"/>
    </row>
    <row r="432" spans="1:12" x14ac:dyDescent="0.35">
      <c r="A432" s="1"/>
      <c r="B432" s="1"/>
      <c r="C432" s="1"/>
      <c r="G432" s="13"/>
      <c r="H432" s="13"/>
      <c r="I432" s="13"/>
      <c r="J432" s="13"/>
      <c r="K432" s="13"/>
      <c r="L432" s="11"/>
    </row>
    <row r="433" spans="1:12" x14ac:dyDescent="0.35">
      <c r="A433" s="1"/>
      <c r="B433" s="1"/>
      <c r="C433" s="1"/>
      <c r="G433" s="13"/>
      <c r="H433" s="13"/>
      <c r="I433" s="13"/>
      <c r="J433" s="13"/>
      <c r="K433" s="13"/>
      <c r="L433" s="11"/>
    </row>
    <row r="434" spans="1:12" x14ac:dyDescent="0.35">
      <c r="A434" s="1"/>
      <c r="B434" s="1"/>
      <c r="C434" s="1"/>
      <c r="G434" s="13"/>
      <c r="H434" s="13"/>
      <c r="I434" s="13"/>
      <c r="J434" s="13"/>
      <c r="K434" s="13"/>
      <c r="L434" s="11"/>
    </row>
    <row r="435" spans="1:12" x14ac:dyDescent="0.35">
      <c r="A435" s="1"/>
      <c r="B435" s="1"/>
      <c r="C435" s="1"/>
      <c r="G435" s="13"/>
      <c r="H435" s="13"/>
      <c r="I435" s="13"/>
      <c r="J435" s="13"/>
      <c r="K435" s="13"/>
      <c r="L435" s="11"/>
    </row>
    <row r="436" spans="1:12" x14ac:dyDescent="0.35">
      <c r="A436" s="1"/>
      <c r="B436" s="1"/>
      <c r="C436" s="1"/>
      <c r="G436" s="13"/>
      <c r="H436" s="13"/>
      <c r="I436" s="13"/>
      <c r="J436" s="13"/>
      <c r="K436" s="13"/>
      <c r="L436" s="11"/>
    </row>
    <row r="437" spans="1:12" x14ac:dyDescent="0.35">
      <c r="A437" s="1"/>
      <c r="B437" s="1"/>
      <c r="C437" s="1"/>
      <c r="G437" s="13"/>
      <c r="H437" s="13"/>
      <c r="I437" s="13"/>
      <c r="J437" s="13"/>
      <c r="K437" s="13"/>
      <c r="L437" s="11"/>
    </row>
    <row r="438" spans="1:12" x14ac:dyDescent="0.35">
      <c r="A438" s="1"/>
      <c r="B438" s="1"/>
      <c r="C438" s="1"/>
      <c r="G438" s="13"/>
      <c r="H438" s="13"/>
      <c r="I438" s="13"/>
      <c r="J438" s="13"/>
      <c r="K438" s="13"/>
      <c r="L438" s="11"/>
    </row>
    <row r="439" spans="1:12" x14ac:dyDescent="0.35">
      <c r="A439" s="1"/>
      <c r="B439" s="1"/>
      <c r="C439" s="1"/>
      <c r="G439" s="13"/>
      <c r="H439" s="13"/>
      <c r="I439" s="13"/>
      <c r="J439" s="13"/>
      <c r="K439" s="13"/>
      <c r="L439" s="11"/>
    </row>
    <row r="440" spans="1:12" x14ac:dyDescent="0.35">
      <c r="A440" s="1"/>
      <c r="B440" s="1"/>
      <c r="C440" s="1"/>
      <c r="G440" s="13"/>
      <c r="H440" s="13"/>
      <c r="I440" s="13"/>
      <c r="J440" s="13"/>
      <c r="K440" s="13"/>
      <c r="L440" s="11"/>
    </row>
    <row r="441" spans="1:12" x14ac:dyDescent="0.35">
      <c r="A441" s="1"/>
      <c r="B441" s="1"/>
      <c r="C441" s="1"/>
      <c r="G441" s="13"/>
      <c r="H441" s="13"/>
      <c r="I441" s="13"/>
      <c r="J441" s="13"/>
      <c r="K441" s="13"/>
      <c r="L441" s="11"/>
    </row>
    <row r="442" spans="1:12" x14ac:dyDescent="0.35">
      <c r="A442" s="1"/>
      <c r="B442" s="1"/>
      <c r="C442" s="1"/>
      <c r="G442" s="13"/>
      <c r="H442" s="13"/>
      <c r="I442" s="13"/>
      <c r="J442" s="13"/>
      <c r="K442" s="13"/>
      <c r="L442" s="11"/>
    </row>
    <row r="443" spans="1:12" x14ac:dyDescent="0.35">
      <c r="A443" s="1"/>
      <c r="B443" s="1"/>
      <c r="C443" s="1"/>
      <c r="G443" s="13"/>
      <c r="H443" s="13"/>
      <c r="I443" s="13"/>
      <c r="J443" s="13"/>
      <c r="K443" s="13"/>
      <c r="L443" s="11"/>
    </row>
    <row r="444" spans="1:12" x14ac:dyDescent="0.35">
      <c r="A444" s="1"/>
      <c r="B444" s="1"/>
      <c r="C444" s="1"/>
      <c r="G444" s="13"/>
      <c r="H444" s="13"/>
      <c r="I444" s="13"/>
      <c r="J444" s="13"/>
      <c r="K444" s="13"/>
      <c r="L444" s="11"/>
    </row>
    <row r="445" spans="1:12" x14ac:dyDescent="0.35">
      <c r="A445" s="1"/>
      <c r="B445" s="1"/>
      <c r="C445" s="1"/>
      <c r="G445" s="13"/>
      <c r="H445" s="13"/>
      <c r="I445" s="13"/>
      <c r="J445" s="13"/>
      <c r="K445" s="13"/>
      <c r="L445" s="11"/>
    </row>
    <row r="446" spans="1:12" x14ac:dyDescent="0.35">
      <c r="A446" s="1"/>
      <c r="B446" s="1"/>
      <c r="C446" s="1"/>
      <c r="G446" s="13"/>
      <c r="H446" s="13"/>
      <c r="I446" s="13"/>
      <c r="J446" s="13"/>
      <c r="K446" s="13"/>
      <c r="L446" s="11"/>
    </row>
    <row r="447" spans="1:12" x14ac:dyDescent="0.35">
      <c r="A447" s="1"/>
      <c r="B447" s="1"/>
      <c r="C447" s="1"/>
      <c r="G447" s="13"/>
      <c r="H447" s="13"/>
      <c r="I447" s="13"/>
      <c r="J447" s="13"/>
      <c r="K447" s="13"/>
      <c r="L447" s="11"/>
    </row>
    <row r="448" spans="1:12" x14ac:dyDescent="0.35">
      <c r="A448" s="1"/>
      <c r="B448" s="1"/>
      <c r="C448" s="1"/>
      <c r="G448" s="13"/>
      <c r="H448" s="13"/>
      <c r="I448" s="13"/>
      <c r="J448" s="13"/>
      <c r="K448" s="13"/>
      <c r="L448" s="11"/>
    </row>
    <row r="449" spans="1:12" x14ac:dyDescent="0.35">
      <c r="A449" s="1"/>
      <c r="B449" s="1"/>
      <c r="C449" s="1"/>
      <c r="G449" s="13"/>
      <c r="H449" s="13"/>
      <c r="I449" s="13"/>
      <c r="J449" s="13"/>
      <c r="K449" s="13"/>
      <c r="L449" s="11"/>
    </row>
    <row r="450" spans="1:12" x14ac:dyDescent="0.35">
      <c r="A450" s="1"/>
      <c r="B450" s="1"/>
      <c r="C450" s="1"/>
      <c r="G450" s="13"/>
      <c r="H450" s="13"/>
      <c r="I450" s="13"/>
      <c r="J450" s="13"/>
      <c r="K450" s="13"/>
      <c r="L450" s="11"/>
    </row>
    <row r="451" spans="1:12" x14ac:dyDescent="0.35">
      <c r="A451" s="1"/>
      <c r="B451" s="1"/>
      <c r="C451" s="1"/>
      <c r="G451" s="13"/>
      <c r="H451" s="13"/>
      <c r="I451" s="13"/>
      <c r="J451" s="13"/>
      <c r="K451" s="13"/>
      <c r="L451" s="11"/>
    </row>
    <row r="452" spans="1:12" x14ac:dyDescent="0.35">
      <c r="A452" s="1"/>
      <c r="B452" s="1"/>
      <c r="C452" s="1"/>
      <c r="G452" s="13"/>
      <c r="H452" s="13"/>
      <c r="I452" s="13"/>
      <c r="J452" s="13"/>
      <c r="K452" s="13"/>
      <c r="L452" s="11"/>
    </row>
    <row r="453" spans="1:12" x14ac:dyDescent="0.35">
      <c r="A453" s="1"/>
      <c r="B453" s="1"/>
      <c r="C453" s="1"/>
      <c r="G453" s="13"/>
      <c r="H453" s="13"/>
      <c r="I453" s="13"/>
      <c r="J453" s="13"/>
      <c r="K453" s="13"/>
      <c r="L453" s="11"/>
    </row>
    <row r="454" spans="1:12" x14ac:dyDescent="0.35">
      <c r="A454" s="1"/>
      <c r="B454" s="1"/>
      <c r="C454" s="1"/>
      <c r="G454" s="13"/>
      <c r="H454" s="13"/>
      <c r="I454" s="13"/>
      <c r="J454" s="13"/>
      <c r="K454" s="13"/>
      <c r="L454" s="11"/>
    </row>
    <row r="455" spans="1:12" x14ac:dyDescent="0.35">
      <c r="A455" s="1"/>
      <c r="B455" s="1"/>
      <c r="C455" s="1"/>
      <c r="G455" s="13"/>
      <c r="H455" s="13"/>
      <c r="I455" s="13"/>
      <c r="J455" s="13"/>
      <c r="K455" s="13"/>
      <c r="L455" s="11"/>
    </row>
    <row r="456" spans="1:12" x14ac:dyDescent="0.35">
      <c r="A456" s="1"/>
      <c r="B456" s="1"/>
      <c r="C456" s="1"/>
      <c r="G456" s="13"/>
      <c r="H456" s="13"/>
      <c r="I456" s="13"/>
      <c r="J456" s="13"/>
      <c r="K456" s="13"/>
      <c r="L456" s="11"/>
    </row>
    <row r="457" spans="1:12" x14ac:dyDescent="0.35">
      <c r="A457" s="1"/>
      <c r="B457" s="1"/>
      <c r="C457" s="1"/>
      <c r="G457" s="13"/>
      <c r="H457" s="13"/>
      <c r="I457" s="13"/>
      <c r="J457" s="13"/>
      <c r="K457" s="13"/>
      <c r="L457" s="11"/>
    </row>
    <row r="458" spans="1:12" x14ac:dyDescent="0.35">
      <c r="A458" s="1"/>
      <c r="B458" s="1"/>
      <c r="C458" s="1"/>
      <c r="G458" s="13"/>
      <c r="H458" s="13"/>
      <c r="I458" s="13"/>
      <c r="J458" s="13"/>
      <c r="K458" s="13"/>
      <c r="L458" s="11"/>
    </row>
    <row r="459" spans="1:12" x14ac:dyDescent="0.35">
      <c r="A459" s="1"/>
      <c r="B459" s="1"/>
      <c r="C459" s="1"/>
      <c r="G459" s="13"/>
      <c r="H459" s="13"/>
      <c r="I459" s="13"/>
      <c r="J459" s="13"/>
      <c r="K459" s="13"/>
      <c r="L459" s="11"/>
    </row>
    <row r="460" spans="1:12" x14ac:dyDescent="0.35">
      <c r="A460" s="1"/>
      <c r="B460" s="1"/>
      <c r="C460" s="1"/>
      <c r="G460" s="13"/>
      <c r="H460" s="13"/>
      <c r="I460" s="13"/>
      <c r="J460" s="13"/>
      <c r="K460" s="13"/>
      <c r="L460" s="11"/>
    </row>
    <row r="461" spans="1:12" x14ac:dyDescent="0.35">
      <c r="A461" s="1"/>
      <c r="B461" s="1"/>
      <c r="C461" s="1"/>
      <c r="G461" s="13"/>
      <c r="H461" s="13"/>
      <c r="I461" s="13"/>
      <c r="J461" s="13"/>
      <c r="K461" s="13"/>
      <c r="L461" s="11"/>
    </row>
    <row r="462" spans="1:12" x14ac:dyDescent="0.35">
      <c r="A462" s="1"/>
      <c r="B462" s="1"/>
      <c r="C462" s="1"/>
      <c r="G462" s="13"/>
      <c r="H462" s="13"/>
      <c r="I462" s="13"/>
      <c r="J462" s="13"/>
      <c r="K462" s="13"/>
      <c r="L462" s="11"/>
    </row>
    <row r="463" spans="1:12" x14ac:dyDescent="0.35">
      <c r="A463" s="1"/>
      <c r="B463" s="1"/>
      <c r="C463" s="1"/>
      <c r="G463" s="13"/>
      <c r="H463" s="13"/>
      <c r="I463" s="13"/>
      <c r="J463" s="13"/>
      <c r="K463" s="13"/>
      <c r="L463" s="11"/>
    </row>
    <row r="464" spans="1:12" x14ac:dyDescent="0.35">
      <c r="A464" s="1"/>
      <c r="B464" s="1"/>
      <c r="C464" s="1"/>
      <c r="G464" s="13"/>
      <c r="H464" s="13"/>
      <c r="I464" s="13"/>
      <c r="J464" s="13"/>
      <c r="K464" s="13"/>
      <c r="L464" s="11"/>
    </row>
    <row r="465" spans="1:12" x14ac:dyDescent="0.35">
      <c r="A465" s="1"/>
      <c r="B465" s="1"/>
      <c r="C465" s="1"/>
      <c r="G465" s="13"/>
      <c r="H465" s="13"/>
      <c r="I465" s="13"/>
      <c r="J465" s="13"/>
      <c r="K465" s="13"/>
      <c r="L465" s="11"/>
    </row>
    <row r="466" spans="1:12" x14ac:dyDescent="0.35">
      <c r="A466" s="1"/>
      <c r="B466" s="1"/>
      <c r="C466" s="1"/>
      <c r="G466" s="13"/>
      <c r="H466" s="13"/>
      <c r="I466" s="13"/>
      <c r="J466" s="13"/>
      <c r="K466" s="13"/>
      <c r="L466" s="11"/>
    </row>
    <row r="467" spans="1:12" x14ac:dyDescent="0.35">
      <c r="A467" s="1"/>
      <c r="B467" s="1"/>
      <c r="C467" s="1"/>
      <c r="G467" s="13"/>
      <c r="H467" s="13"/>
      <c r="I467" s="13"/>
      <c r="J467" s="13"/>
      <c r="K467" s="13"/>
      <c r="L467" s="11"/>
    </row>
    <row r="468" spans="1:12" x14ac:dyDescent="0.35">
      <c r="A468" s="1"/>
      <c r="B468" s="1"/>
      <c r="C468" s="1"/>
      <c r="G468" s="13"/>
      <c r="H468" s="13"/>
      <c r="I468" s="13"/>
      <c r="J468" s="13"/>
      <c r="K468" s="13"/>
      <c r="L468" s="11"/>
    </row>
    <row r="469" spans="1:12" x14ac:dyDescent="0.35">
      <c r="A469" s="1"/>
      <c r="B469" s="1"/>
      <c r="C469" s="1"/>
      <c r="G469" s="13"/>
      <c r="H469" s="13"/>
      <c r="I469" s="13"/>
      <c r="J469" s="13"/>
      <c r="K469" s="13"/>
      <c r="L469" s="11"/>
    </row>
    <row r="470" spans="1:12" x14ac:dyDescent="0.35">
      <c r="A470" s="1"/>
      <c r="B470" s="1"/>
      <c r="C470" s="1"/>
      <c r="G470" s="13"/>
      <c r="H470" s="13"/>
      <c r="I470" s="13"/>
      <c r="J470" s="13"/>
      <c r="K470" s="13"/>
      <c r="L470" s="11"/>
    </row>
    <row r="471" spans="1:12" x14ac:dyDescent="0.35">
      <c r="A471" s="1"/>
      <c r="B471" s="1"/>
      <c r="C471" s="1"/>
      <c r="G471" s="13"/>
      <c r="H471" s="13"/>
      <c r="I471" s="13"/>
      <c r="J471" s="13"/>
      <c r="K471" s="13"/>
      <c r="L471" s="11"/>
    </row>
    <row r="472" spans="1:12" x14ac:dyDescent="0.35">
      <c r="A472" s="1"/>
      <c r="B472" s="1"/>
      <c r="C472" s="1"/>
      <c r="G472" s="13"/>
      <c r="H472" s="13"/>
      <c r="I472" s="13"/>
      <c r="J472" s="13"/>
      <c r="K472" s="13"/>
      <c r="L472" s="11"/>
    </row>
    <row r="473" spans="1:12" x14ac:dyDescent="0.35">
      <c r="A473" s="1"/>
      <c r="B473" s="1"/>
      <c r="C473" s="1"/>
      <c r="G473" s="13"/>
      <c r="H473" s="13"/>
      <c r="I473" s="13"/>
      <c r="J473" s="13"/>
      <c r="K473" s="13"/>
      <c r="L473" s="11"/>
    </row>
    <row r="474" spans="1:12" x14ac:dyDescent="0.35">
      <c r="A474" s="1"/>
      <c r="B474" s="1"/>
      <c r="C474" s="1"/>
      <c r="G474" s="13"/>
      <c r="H474" s="13"/>
      <c r="I474" s="13"/>
      <c r="J474" s="13"/>
      <c r="K474" s="13"/>
      <c r="L474" s="11"/>
    </row>
    <row r="475" spans="1:12" x14ac:dyDescent="0.35">
      <c r="A475" s="1"/>
      <c r="B475" s="1"/>
      <c r="C475" s="1"/>
      <c r="G475" s="13"/>
      <c r="H475" s="13"/>
      <c r="I475" s="13"/>
      <c r="J475" s="13"/>
      <c r="K475" s="13"/>
      <c r="L475" s="11"/>
    </row>
    <row r="476" spans="1:12" x14ac:dyDescent="0.35">
      <c r="A476" s="1"/>
      <c r="B476" s="1"/>
      <c r="C476" s="1"/>
      <c r="G476" s="13"/>
      <c r="H476" s="13"/>
      <c r="I476" s="13"/>
      <c r="J476" s="13"/>
      <c r="K476" s="13"/>
      <c r="L476" s="11"/>
    </row>
    <row r="477" spans="1:12" x14ac:dyDescent="0.35">
      <c r="A477" s="1"/>
      <c r="B477" s="1"/>
      <c r="C477" s="1"/>
      <c r="G477" s="13"/>
      <c r="H477" s="13"/>
      <c r="I477" s="13"/>
      <c r="J477" s="13"/>
      <c r="K477" s="13"/>
      <c r="L477" s="11"/>
    </row>
    <row r="478" spans="1:12" x14ac:dyDescent="0.35">
      <c r="A478" s="1"/>
      <c r="B478" s="1"/>
      <c r="C478" s="1"/>
      <c r="G478" s="13"/>
      <c r="H478" s="13"/>
      <c r="I478" s="13"/>
      <c r="J478" s="13"/>
      <c r="K478" s="13"/>
      <c r="L478" s="11"/>
    </row>
    <row r="479" spans="1:12" x14ac:dyDescent="0.35">
      <c r="A479" s="1"/>
      <c r="B479" s="1"/>
      <c r="C479" s="1"/>
      <c r="G479" s="13"/>
      <c r="H479" s="13"/>
      <c r="I479" s="13"/>
      <c r="J479" s="13"/>
      <c r="K479" s="13"/>
      <c r="L479" s="11"/>
    </row>
    <row r="480" spans="1:12" x14ac:dyDescent="0.35">
      <c r="A480" s="1"/>
      <c r="B480" s="1"/>
      <c r="C480" s="1"/>
      <c r="G480" s="13"/>
      <c r="H480" s="13"/>
      <c r="I480" s="13"/>
      <c r="J480" s="13"/>
      <c r="K480" s="13"/>
      <c r="L480" s="11"/>
    </row>
    <row r="481" spans="1:12" x14ac:dyDescent="0.35">
      <c r="A481" s="1"/>
      <c r="B481" s="1"/>
      <c r="C481" s="1"/>
      <c r="G481" s="13"/>
      <c r="H481" s="13"/>
      <c r="I481" s="13"/>
      <c r="J481" s="13"/>
      <c r="K481" s="13"/>
      <c r="L481" s="11"/>
    </row>
    <row r="482" spans="1:12" x14ac:dyDescent="0.35">
      <c r="A482" s="1"/>
      <c r="B482" s="1"/>
      <c r="C482" s="1"/>
      <c r="G482" s="13"/>
      <c r="H482" s="13"/>
      <c r="I482" s="13"/>
      <c r="J482" s="13"/>
      <c r="K482" s="13"/>
      <c r="L482" s="11"/>
    </row>
    <row r="483" spans="1:12" x14ac:dyDescent="0.35">
      <c r="A483" s="1"/>
      <c r="B483" s="1"/>
      <c r="C483" s="1"/>
      <c r="G483" s="13"/>
      <c r="H483" s="13"/>
      <c r="I483" s="13"/>
      <c r="J483" s="13"/>
      <c r="K483" s="13"/>
      <c r="L483" s="11"/>
    </row>
    <row r="484" spans="1:12" x14ac:dyDescent="0.35">
      <c r="A484" s="1"/>
      <c r="B484" s="1"/>
      <c r="C484" s="1"/>
      <c r="G484" s="13"/>
      <c r="H484" s="13"/>
      <c r="I484" s="13"/>
      <c r="J484" s="13"/>
      <c r="K484" s="13"/>
      <c r="L484" s="11"/>
    </row>
    <row r="485" spans="1:12" x14ac:dyDescent="0.35">
      <c r="A485" s="1"/>
      <c r="B485" s="1"/>
      <c r="C485" s="1"/>
      <c r="G485" s="13"/>
      <c r="H485" s="13"/>
      <c r="I485" s="13"/>
      <c r="J485" s="13"/>
      <c r="K485" s="13"/>
      <c r="L485" s="11"/>
    </row>
    <row r="486" spans="1:12" x14ac:dyDescent="0.35">
      <c r="A486" s="1"/>
      <c r="B486" s="1"/>
      <c r="C486" s="1"/>
      <c r="G486" s="13"/>
      <c r="H486" s="13"/>
      <c r="I486" s="13"/>
      <c r="J486" s="13"/>
      <c r="K486" s="13"/>
      <c r="L486" s="11"/>
    </row>
    <row r="487" spans="1:12" x14ac:dyDescent="0.35">
      <c r="A487" s="1"/>
      <c r="B487" s="1"/>
      <c r="C487" s="1"/>
      <c r="G487" s="13"/>
      <c r="H487" s="13"/>
      <c r="I487" s="13"/>
      <c r="J487" s="13"/>
      <c r="K487" s="13"/>
      <c r="L487" s="11"/>
    </row>
    <row r="488" spans="1:12" x14ac:dyDescent="0.35">
      <c r="A488" s="1"/>
      <c r="B488" s="1"/>
      <c r="C488" s="1"/>
      <c r="G488" s="13"/>
      <c r="H488" s="13"/>
      <c r="I488" s="13"/>
      <c r="J488" s="13"/>
      <c r="K488" s="13"/>
      <c r="L488" s="11"/>
    </row>
    <row r="489" spans="1:12" x14ac:dyDescent="0.35">
      <c r="A489" s="1"/>
      <c r="B489" s="1"/>
      <c r="C489" s="1"/>
      <c r="G489" s="13"/>
      <c r="H489" s="13"/>
      <c r="I489" s="13"/>
      <c r="J489" s="13"/>
      <c r="K489" s="13"/>
      <c r="L489" s="11"/>
    </row>
    <row r="490" spans="1:12" x14ac:dyDescent="0.35">
      <c r="A490" s="1"/>
      <c r="B490" s="1"/>
      <c r="C490" s="1"/>
      <c r="G490" s="13"/>
      <c r="H490" s="13"/>
      <c r="I490" s="13"/>
      <c r="J490" s="13"/>
      <c r="K490" s="13"/>
      <c r="L490" s="11"/>
    </row>
    <row r="491" spans="1:12" x14ac:dyDescent="0.35">
      <c r="A491" s="1"/>
      <c r="B491" s="1"/>
      <c r="C491" s="1"/>
      <c r="G491" s="13"/>
      <c r="H491" s="13"/>
      <c r="I491" s="13"/>
      <c r="J491" s="13"/>
      <c r="K491" s="13"/>
      <c r="L491" s="11"/>
    </row>
    <row r="492" spans="1:12" x14ac:dyDescent="0.35">
      <c r="A492" s="1"/>
      <c r="B492" s="1"/>
      <c r="C492" s="1"/>
      <c r="G492" s="13"/>
      <c r="H492" s="13"/>
      <c r="I492" s="13"/>
      <c r="J492" s="13"/>
      <c r="K492" s="13"/>
      <c r="L492" s="11"/>
    </row>
    <row r="493" spans="1:12" x14ac:dyDescent="0.35">
      <c r="A493" s="1"/>
      <c r="B493" s="1"/>
      <c r="C493" s="1"/>
      <c r="G493" s="13"/>
      <c r="H493" s="13"/>
      <c r="I493" s="13"/>
      <c r="J493" s="13"/>
      <c r="K493" s="13"/>
      <c r="L493" s="11"/>
    </row>
    <row r="494" spans="1:12" x14ac:dyDescent="0.35">
      <c r="A494" s="1"/>
      <c r="B494" s="1"/>
      <c r="C494" s="1"/>
      <c r="G494" s="13"/>
      <c r="H494" s="13"/>
      <c r="I494" s="13"/>
      <c r="J494" s="13"/>
      <c r="K494" s="13"/>
      <c r="L494" s="11"/>
    </row>
    <row r="495" spans="1:12" x14ac:dyDescent="0.35">
      <c r="A495" s="1"/>
      <c r="B495" s="1"/>
      <c r="C495" s="1"/>
      <c r="G495" s="13"/>
      <c r="H495" s="13"/>
      <c r="I495" s="13"/>
      <c r="J495" s="13"/>
      <c r="K495" s="13"/>
      <c r="L495" s="11"/>
    </row>
    <row r="496" spans="1:12" x14ac:dyDescent="0.35">
      <c r="A496" s="1"/>
      <c r="B496" s="1"/>
      <c r="C496" s="1"/>
      <c r="G496" s="13"/>
      <c r="H496" s="13"/>
      <c r="I496" s="13"/>
      <c r="J496" s="13"/>
      <c r="K496" s="13"/>
      <c r="L496" s="11"/>
    </row>
    <row r="497" spans="1:12" x14ac:dyDescent="0.35">
      <c r="A497" s="1"/>
      <c r="B497" s="1"/>
      <c r="C497" s="1"/>
      <c r="G497" s="13"/>
      <c r="H497" s="13"/>
      <c r="I497" s="13"/>
      <c r="J497" s="13"/>
      <c r="K497" s="13"/>
      <c r="L497" s="11"/>
    </row>
    <row r="498" spans="1:12" x14ac:dyDescent="0.35">
      <c r="A498" s="1"/>
      <c r="B498" s="1"/>
      <c r="C498" s="1"/>
      <c r="G498" s="13"/>
      <c r="H498" s="13"/>
      <c r="I498" s="13"/>
      <c r="J498" s="13"/>
      <c r="K498" s="13"/>
      <c r="L498" s="11"/>
    </row>
    <row r="499" spans="1:12" x14ac:dyDescent="0.35">
      <c r="A499" s="1"/>
      <c r="B499" s="1"/>
      <c r="C499" s="1"/>
      <c r="G499" s="13"/>
      <c r="H499" s="13"/>
      <c r="I499" s="13"/>
      <c r="J499" s="13"/>
      <c r="K499" s="13"/>
      <c r="L499" s="11"/>
    </row>
    <row r="500" spans="1:12" x14ac:dyDescent="0.35">
      <c r="A500" s="1"/>
      <c r="B500" s="1"/>
      <c r="C500" s="1"/>
      <c r="G500" s="13"/>
      <c r="H500" s="13"/>
      <c r="I500" s="13"/>
      <c r="J500" s="13"/>
      <c r="K500" s="13"/>
      <c r="L500" s="11"/>
    </row>
    <row r="501" spans="1:12" x14ac:dyDescent="0.35">
      <c r="A501" s="1"/>
      <c r="B501" s="1"/>
      <c r="C501" s="1"/>
      <c r="G501" s="13"/>
      <c r="H501" s="13"/>
      <c r="I501" s="13"/>
      <c r="J501" s="13"/>
      <c r="K501" s="13"/>
      <c r="L501" s="11"/>
    </row>
    <row r="502" spans="1:12" x14ac:dyDescent="0.35">
      <c r="A502" s="1"/>
      <c r="B502" s="1"/>
      <c r="C502" s="1"/>
      <c r="G502" s="13"/>
      <c r="H502" s="13"/>
      <c r="I502" s="13"/>
      <c r="J502" s="13"/>
      <c r="K502" s="13"/>
      <c r="L502" s="11"/>
    </row>
    <row r="503" spans="1:12" x14ac:dyDescent="0.35">
      <c r="A503" s="1"/>
      <c r="B503" s="1"/>
      <c r="C503" s="1"/>
      <c r="G503" s="13"/>
      <c r="H503" s="13"/>
      <c r="I503" s="13"/>
      <c r="J503" s="13"/>
      <c r="K503" s="13"/>
      <c r="L503" s="11"/>
    </row>
    <row r="504" spans="1:12" x14ac:dyDescent="0.35">
      <c r="A504" s="1"/>
      <c r="B504" s="1"/>
      <c r="C504" s="1"/>
      <c r="G504" s="13"/>
      <c r="H504" s="13"/>
      <c r="I504" s="13"/>
      <c r="J504" s="13"/>
      <c r="K504" s="13"/>
      <c r="L504" s="11"/>
    </row>
    <row r="505" spans="1:12" x14ac:dyDescent="0.35">
      <c r="A505" s="1"/>
      <c r="B505" s="1"/>
      <c r="C505" s="1"/>
      <c r="G505" s="13"/>
      <c r="H505" s="13"/>
      <c r="I505" s="13"/>
      <c r="J505" s="13"/>
      <c r="K505" s="13"/>
      <c r="L505" s="11"/>
    </row>
    <row r="506" spans="1:12" x14ac:dyDescent="0.35">
      <c r="A506" s="1"/>
      <c r="B506" s="1"/>
      <c r="C506" s="1"/>
      <c r="G506" s="13"/>
      <c r="H506" s="13"/>
      <c r="I506" s="13"/>
      <c r="J506" s="13"/>
      <c r="K506" s="13"/>
      <c r="L506" s="11"/>
    </row>
    <row r="507" spans="1:12" x14ac:dyDescent="0.35">
      <c r="A507" s="1"/>
      <c r="B507" s="1"/>
      <c r="C507" s="1"/>
      <c r="G507" s="13"/>
      <c r="H507" s="13"/>
      <c r="I507" s="13"/>
      <c r="J507" s="13"/>
      <c r="K507" s="13"/>
      <c r="L507" s="11"/>
    </row>
    <row r="508" spans="1:12" x14ac:dyDescent="0.35">
      <c r="A508" s="1"/>
      <c r="B508" s="1"/>
      <c r="C508" s="1"/>
      <c r="G508" s="13"/>
      <c r="H508" s="13"/>
      <c r="I508" s="13"/>
      <c r="J508" s="13"/>
      <c r="K508" s="13"/>
      <c r="L508" s="11"/>
    </row>
    <row r="509" spans="1:12" x14ac:dyDescent="0.35">
      <c r="A509" s="1"/>
      <c r="B509" s="1"/>
      <c r="C509" s="1"/>
      <c r="G509" s="13"/>
      <c r="H509" s="13"/>
      <c r="I509" s="13"/>
      <c r="J509" s="13"/>
      <c r="K509" s="13"/>
      <c r="L509" s="11"/>
    </row>
    <row r="510" spans="1:12" x14ac:dyDescent="0.35">
      <c r="A510" s="1"/>
      <c r="B510" s="1"/>
      <c r="C510" s="1"/>
      <c r="G510" s="13"/>
      <c r="H510" s="13"/>
      <c r="I510" s="13"/>
      <c r="J510" s="13"/>
      <c r="K510" s="13"/>
      <c r="L510" s="11"/>
    </row>
    <row r="511" spans="1:12" x14ac:dyDescent="0.35">
      <c r="A511" s="1"/>
      <c r="B511" s="1"/>
      <c r="C511" s="1"/>
      <c r="G511" s="13"/>
      <c r="H511" s="13"/>
      <c r="I511" s="13"/>
      <c r="J511" s="13"/>
      <c r="K511" s="13"/>
      <c r="L511" s="11"/>
    </row>
    <row r="512" spans="1:12" x14ac:dyDescent="0.35">
      <c r="A512" s="1"/>
      <c r="B512" s="1"/>
      <c r="C512" s="1"/>
      <c r="G512" s="13"/>
      <c r="H512" s="13"/>
      <c r="I512" s="13"/>
      <c r="J512" s="13"/>
      <c r="K512" s="13"/>
      <c r="L512" s="11"/>
    </row>
    <row r="513" spans="1:12" x14ac:dyDescent="0.35">
      <c r="A513" s="1"/>
      <c r="B513" s="1"/>
      <c r="C513" s="1"/>
      <c r="G513" s="13"/>
      <c r="H513" s="13"/>
      <c r="I513" s="13"/>
      <c r="J513" s="13"/>
      <c r="K513" s="13"/>
      <c r="L513" s="11"/>
    </row>
    <row r="514" spans="1:12" x14ac:dyDescent="0.35">
      <c r="A514" s="1"/>
      <c r="B514" s="1"/>
      <c r="C514" s="1"/>
      <c r="G514" s="13"/>
      <c r="H514" s="13"/>
      <c r="I514" s="13"/>
      <c r="J514" s="13"/>
      <c r="K514" s="13"/>
      <c r="L514" s="11"/>
    </row>
    <row r="515" spans="1:12" x14ac:dyDescent="0.35">
      <c r="A515" s="1"/>
      <c r="B515" s="1"/>
      <c r="C515" s="1"/>
      <c r="G515" s="13"/>
      <c r="H515" s="13"/>
      <c r="I515" s="13"/>
      <c r="J515" s="13"/>
      <c r="K515" s="13"/>
      <c r="L515" s="11"/>
    </row>
    <row r="516" spans="1:12" x14ac:dyDescent="0.35">
      <c r="A516" s="1"/>
      <c r="B516" s="1"/>
      <c r="C516" s="1"/>
      <c r="G516" s="13"/>
      <c r="H516" s="13"/>
      <c r="I516" s="13"/>
      <c r="J516" s="13"/>
      <c r="K516" s="13"/>
      <c r="L516" s="11"/>
    </row>
    <row r="517" spans="1:12" x14ac:dyDescent="0.35">
      <c r="A517" s="1"/>
      <c r="B517" s="1"/>
      <c r="C517" s="1"/>
      <c r="G517" s="13"/>
      <c r="H517" s="13"/>
      <c r="I517" s="13"/>
      <c r="J517" s="13"/>
      <c r="K517" s="13"/>
      <c r="L517" s="11"/>
    </row>
    <row r="518" spans="1:12" x14ac:dyDescent="0.35">
      <c r="A518" s="1"/>
      <c r="B518" s="1"/>
      <c r="C518" s="1"/>
      <c r="G518" s="13"/>
      <c r="H518" s="13"/>
      <c r="I518" s="13"/>
      <c r="J518" s="13"/>
      <c r="K518" s="13"/>
      <c r="L518" s="11"/>
    </row>
    <row r="519" spans="1:12" x14ac:dyDescent="0.35">
      <c r="A519" s="1"/>
      <c r="B519" s="1"/>
      <c r="C519" s="1"/>
      <c r="G519" s="13"/>
      <c r="H519" s="13"/>
      <c r="I519" s="13"/>
      <c r="J519" s="13"/>
      <c r="K519" s="13"/>
      <c r="L519" s="11"/>
    </row>
    <row r="520" spans="1:12" x14ac:dyDescent="0.35">
      <c r="A520" s="1"/>
      <c r="B520" s="1"/>
      <c r="C520" s="1"/>
      <c r="G520" s="13"/>
      <c r="H520" s="13"/>
      <c r="I520" s="13"/>
      <c r="J520" s="13"/>
      <c r="K520" s="13"/>
      <c r="L520" s="11"/>
    </row>
    <row r="521" spans="1:12" x14ac:dyDescent="0.35">
      <c r="A521" s="1"/>
      <c r="B521" s="1"/>
      <c r="C521" s="1"/>
      <c r="G521" s="13"/>
      <c r="H521" s="13"/>
      <c r="I521" s="13"/>
      <c r="J521" s="13"/>
      <c r="K521" s="13"/>
      <c r="L521" s="11"/>
    </row>
    <row r="522" spans="1:12" x14ac:dyDescent="0.35">
      <c r="A522" s="1"/>
      <c r="B522" s="1"/>
      <c r="C522" s="1"/>
      <c r="G522" s="13"/>
      <c r="H522" s="13"/>
      <c r="I522" s="13"/>
      <c r="J522" s="13"/>
      <c r="K522" s="13"/>
      <c r="L522" s="11"/>
    </row>
    <row r="523" spans="1:12" x14ac:dyDescent="0.35">
      <c r="A523" s="1"/>
      <c r="B523" s="1"/>
      <c r="C523" s="1"/>
      <c r="G523" s="13"/>
      <c r="H523" s="13"/>
      <c r="I523" s="13"/>
      <c r="J523" s="13"/>
      <c r="K523" s="13"/>
      <c r="L523" s="11"/>
    </row>
    <row r="524" spans="1:12" x14ac:dyDescent="0.35">
      <c r="A524" s="1"/>
      <c r="B524" s="1"/>
      <c r="C524" s="1"/>
      <c r="G524" s="13"/>
      <c r="H524" s="13"/>
      <c r="I524" s="13"/>
      <c r="J524" s="13"/>
      <c r="K524" s="13"/>
      <c r="L524" s="11"/>
    </row>
    <row r="525" spans="1:12" x14ac:dyDescent="0.35">
      <c r="A525" s="1"/>
      <c r="B525" s="1"/>
      <c r="C525" s="1"/>
      <c r="G525" s="13"/>
      <c r="H525" s="13"/>
      <c r="I525" s="13"/>
      <c r="J525" s="13"/>
      <c r="K525" s="13"/>
      <c r="L525" s="11"/>
    </row>
    <row r="526" spans="1:12" x14ac:dyDescent="0.35">
      <c r="A526" s="1"/>
      <c r="B526" s="1"/>
      <c r="C526" s="1"/>
      <c r="G526" s="13"/>
      <c r="H526" s="13"/>
      <c r="I526" s="13"/>
      <c r="J526" s="13"/>
      <c r="K526" s="13"/>
      <c r="L526" s="11"/>
    </row>
    <row r="527" spans="1:12" x14ac:dyDescent="0.35">
      <c r="A527" s="1"/>
      <c r="B527" s="1"/>
      <c r="C527" s="1"/>
      <c r="G527" s="13"/>
      <c r="H527" s="13"/>
      <c r="I527" s="13"/>
      <c r="J527" s="13"/>
      <c r="K527" s="13"/>
      <c r="L527" s="11"/>
    </row>
    <row r="528" spans="1:12" x14ac:dyDescent="0.35">
      <c r="A528" s="1"/>
      <c r="B528" s="1"/>
      <c r="C528" s="1"/>
      <c r="G528" s="13"/>
      <c r="H528" s="13"/>
      <c r="I528" s="13"/>
      <c r="J528" s="13"/>
      <c r="K528" s="13"/>
      <c r="L528" s="11"/>
    </row>
    <row r="529" spans="1:12" x14ac:dyDescent="0.35">
      <c r="A529" s="1"/>
      <c r="B529" s="1"/>
      <c r="C529" s="1"/>
      <c r="G529" s="13"/>
      <c r="H529" s="13"/>
      <c r="I529" s="13"/>
      <c r="J529" s="13"/>
      <c r="K529" s="13"/>
      <c r="L529" s="11"/>
    </row>
    <row r="530" spans="1:12" x14ac:dyDescent="0.35">
      <c r="A530" s="1"/>
      <c r="B530" s="1"/>
      <c r="C530" s="1"/>
      <c r="G530" s="13"/>
      <c r="H530" s="13"/>
      <c r="I530" s="13"/>
      <c r="J530" s="13"/>
      <c r="K530" s="13"/>
      <c r="L530" s="11"/>
    </row>
    <row r="531" spans="1:12" x14ac:dyDescent="0.35">
      <c r="A531" s="1"/>
      <c r="B531" s="1"/>
      <c r="C531" s="1"/>
      <c r="G531" s="13"/>
      <c r="H531" s="13"/>
      <c r="I531" s="13"/>
      <c r="J531" s="13"/>
      <c r="K531" s="13"/>
      <c r="L531" s="11"/>
    </row>
    <row r="532" spans="1:12" x14ac:dyDescent="0.35">
      <c r="A532" s="1"/>
      <c r="B532" s="1"/>
      <c r="C532" s="1"/>
      <c r="G532" s="13"/>
      <c r="H532" s="13"/>
      <c r="I532" s="13"/>
      <c r="J532" s="13"/>
      <c r="K532" s="13"/>
      <c r="L532" s="11"/>
    </row>
    <row r="533" spans="1:12" x14ac:dyDescent="0.35">
      <c r="A533" s="1"/>
      <c r="B533" s="1"/>
      <c r="C533" s="1"/>
      <c r="G533" s="13"/>
      <c r="H533" s="13"/>
      <c r="I533" s="13"/>
      <c r="J533" s="13"/>
      <c r="K533" s="13"/>
      <c r="L533" s="11"/>
    </row>
    <row r="534" spans="1:12" x14ac:dyDescent="0.35">
      <c r="A534" s="1"/>
      <c r="B534" s="1"/>
      <c r="C534" s="1"/>
      <c r="G534" s="13"/>
      <c r="H534" s="13"/>
      <c r="I534" s="13"/>
      <c r="J534" s="13"/>
      <c r="K534" s="13"/>
      <c r="L534" s="11"/>
    </row>
    <row r="535" spans="1:12" x14ac:dyDescent="0.35">
      <c r="A535" s="1"/>
      <c r="B535" s="1"/>
      <c r="C535" s="1"/>
      <c r="G535" s="13"/>
      <c r="H535" s="13"/>
      <c r="I535" s="13"/>
      <c r="J535" s="13"/>
      <c r="K535" s="13"/>
      <c r="L535" s="11"/>
    </row>
    <row r="536" spans="1:12" x14ac:dyDescent="0.35">
      <c r="A536" s="1"/>
      <c r="B536" s="1"/>
      <c r="C536" s="1"/>
      <c r="G536" s="13"/>
      <c r="H536" s="13"/>
      <c r="I536" s="13"/>
      <c r="J536" s="13"/>
      <c r="K536" s="13"/>
      <c r="L536" s="11"/>
    </row>
    <row r="537" spans="1:12" x14ac:dyDescent="0.35">
      <c r="A537" s="1"/>
      <c r="B537" s="1"/>
      <c r="C537" s="1"/>
      <c r="G537" s="13"/>
      <c r="H537" s="13"/>
      <c r="I537" s="13"/>
      <c r="J537" s="13"/>
      <c r="K537" s="13"/>
      <c r="L537" s="11"/>
    </row>
    <row r="538" spans="1:12" x14ac:dyDescent="0.35">
      <c r="A538" s="1"/>
      <c r="B538" s="1"/>
      <c r="C538" s="1"/>
      <c r="G538" s="13"/>
      <c r="H538" s="13"/>
      <c r="I538" s="13"/>
      <c r="J538" s="13"/>
      <c r="K538" s="13"/>
      <c r="L538" s="11"/>
    </row>
    <row r="539" spans="1:12" x14ac:dyDescent="0.35">
      <c r="A539" s="1"/>
      <c r="B539" s="1"/>
      <c r="C539" s="1"/>
      <c r="G539" s="13"/>
      <c r="H539" s="13"/>
      <c r="I539" s="13"/>
      <c r="J539" s="13"/>
      <c r="K539" s="13"/>
      <c r="L539" s="11"/>
    </row>
  </sheetData>
  <mergeCells count="1">
    <mergeCell ref="G6:L6"/>
  </mergeCells>
  <pageMargins left="0.7" right="0.7" top="0.75" bottom="0.75" header="0.3" footer="0.3"/>
  <pageSetup scale="58" fitToHeight="0" orientation="landscape" verticalDpi="300" r:id="rId1"/>
  <rowBreaks count="2" manualBreakCount="2">
    <brk id="201" max="11" man="1"/>
    <brk id="22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37C4B5BA-E651-4796-B365-2C3AA7AC52E2}"/>
</file>

<file path=customXml/itemProps2.xml><?xml version="1.0" encoding="utf-8"?>
<ds:datastoreItem xmlns:ds="http://schemas.openxmlformats.org/officeDocument/2006/customXml" ds:itemID="{6F23B1BB-0799-40DF-9E23-4C1FD48989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D2FDE-8849-49AD-A3A0-76D286B64D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Page</vt:lpstr>
      <vt:lpstr>DH-1 Summary Information</vt:lpstr>
      <vt:lpstr>'DH-1 Summary Information'!Print_Area</vt:lpstr>
      <vt:lpstr>'DH-1 Summary Information'!Print_Titles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Grisham</dc:creator>
  <cp:keywords/>
  <dc:description/>
  <cp:lastModifiedBy>Bruce, Carla</cp:lastModifiedBy>
  <cp:revision/>
  <dcterms:created xsi:type="dcterms:W3CDTF">2022-11-11T14:04:21Z</dcterms:created>
  <dcterms:modified xsi:type="dcterms:W3CDTF">2023-01-31T21:21:37Z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2022-11-14T04:27:12Z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d123d5cb-883c-4c81-b52d-7e0f55dd74e0</vt:lpwstr>
  </property>
  <property fmtid="{D5CDD505-2E9C-101B-9397-08002B2CF9AE}" pid="8" name="MSIP_Label_846c87f6-c46e-48eb-b7ce-d3a4a7d30611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0x01010017F62C1BAB7D1B4998D0BFFEC59B8AD2</vt:lpwstr>
  </property>
</Properties>
</file>